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240" yWindow="0" windowWidth="14310" windowHeight="14010"/>
  </bookViews>
  <sheets>
    <sheet name="Tabelle" sheetId="54" r:id="rId1"/>
  </sheets>
  <externalReferences>
    <externalReference r:id="rId2"/>
    <externalReference r:id="rId3"/>
  </externalReferences>
  <definedNames>
    <definedName name="_Fill" localSheetId="0" hidden="1">#REF!</definedName>
    <definedName name="_Fill" hidden="1">#REF!</definedName>
    <definedName name="ab" hidden="1">#REF!</definedName>
  </definedNames>
  <calcPr calcId="145621"/>
</workbook>
</file>

<file path=xl/calcChain.xml><?xml version="1.0" encoding="utf-8"?>
<calcChain xmlns="http://schemas.openxmlformats.org/spreadsheetml/2006/main">
  <c r="X8" i="54" l="1"/>
  <c r="Y8" i="54"/>
  <c r="X9" i="54"/>
  <c r="Y9" i="54"/>
  <c r="X10" i="54"/>
  <c r="Y10" i="54"/>
  <c r="X11" i="54"/>
  <c r="Y11" i="54"/>
  <c r="X12" i="54"/>
  <c r="Y12" i="54"/>
  <c r="X13" i="54"/>
  <c r="Y13" i="54"/>
  <c r="X14" i="54"/>
  <c r="Y14" i="54"/>
  <c r="X15" i="54"/>
  <c r="Y15" i="54"/>
  <c r="X16" i="54"/>
  <c r="Y16" i="54"/>
  <c r="X17" i="54"/>
  <c r="Y17" i="54"/>
  <c r="X18" i="54"/>
  <c r="Y18" i="54"/>
  <c r="X20" i="54"/>
  <c r="Y20" i="54"/>
  <c r="X21" i="54"/>
  <c r="Y21" i="54"/>
  <c r="X22" i="54"/>
  <c r="Y22" i="54"/>
  <c r="X23" i="54"/>
  <c r="Y23" i="54"/>
  <c r="X24" i="54"/>
  <c r="Y24" i="54"/>
  <c r="X25" i="54"/>
  <c r="Y25" i="54"/>
  <c r="X26" i="54"/>
  <c r="Y26" i="54"/>
  <c r="X27" i="54"/>
  <c r="Y27" i="54"/>
  <c r="X28" i="54"/>
  <c r="Y28" i="54"/>
  <c r="X29" i="54"/>
  <c r="Y29" i="54"/>
  <c r="X30" i="54"/>
  <c r="Y30" i="54"/>
  <c r="X32" i="54"/>
  <c r="Y32" i="54"/>
  <c r="X33" i="54"/>
  <c r="Y33" i="54"/>
  <c r="X34" i="54"/>
  <c r="Y34" i="54"/>
  <c r="X35" i="54"/>
  <c r="Y35" i="54"/>
  <c r="X36" i="54"/>
  <c r="Y36" i="54"/>
  <c r="X37" i="54"/>
  <c r="Y37" i="54"/>
  <c r="X38" i="54"/>
  <c r="Y38" i="54"/>
  <c r="X39" i="54"/>
  <c r="Y39" i="54"/>
  <c r="X40" i="54"/>
  <c r="Y40" i="54"/>
  <c r="X41" i="54"/>
  <c r="Y41" i="54"/>
  <c r="X42" i="54"/>
  <c r="Y42" i="54"/>
  <c r="X43" i="54"/>
  <c r="Y43" i="54"/>
  <c r="X45" i="54"/>
  <c r="Y45" i="54"/>
  <c r="X46" i="54"/>
  <c r="Y46" i="54"/>
  <c r="X47" i="54"/>
  <c r="Y47" i="54"/>
  <c r="X49" i="54"/>
  <c r="Y49" i="54"/>
  <c r="X50" i="54"/>
  <c r="Y50" i="54"/>
  <c r="X51" i="54"/>
  <c r="Y51" i="54"/>
  <c r="X53" i="54"/>
  <c r="Y53" i="54"/>
  <c r="X55" i="54"/>
  <c r="Y55" i="54"/>
  <c r="X57" i="54"/>
  <c r="Y57" i="54"/>
  <c r="X61" i="54"/>
  <c r="Y61" i="54"/>
  <c r="X62" i="54"/>
  <c r="Y62" i="54"/>
</calcChain>
</file>

<file path=xl/sharedStrings.xml><?xml version="1.0" encoding="utf-8"?>
<sst xmlns="http://schemas.openxmlformats.org/spreadsheetml/2006/main" count="252" uniqueCount="105">
  <si>
    <t>Arbeitnehmerentgelte</t>
  </si>
  <si>
    <t>Bruttoinlandsprodukt</t>
  </si>
  <si>
    <t>Konsumausgaben</t>
  </si>
  <si>
    <t>Konsumausgaben des Staates</t>
  </si>
  <si>
    <t>Bauinvestitionen</t>
  </si>
  <si>
    <t>Inländische Verwendung</t>
  </si>
  <si>
    <t>%</t>
  </si>
  <si>
    <t>Exporte</t>
  </si>
  <si>
    <t>Importe</t>
  </si>
  <si>
    <t>Verbraucherpreise</t>
  </si>
  <si>
    <t>Veränderung gegenüber dem entsprechenden Vorjahreszeitraum in %</t>
  </si>
  <si>
    <t>Die wichtigsten Daten der Volkswirtschaftlichen Gesamtrechnungen für Deutschland</t>
  </si>
  <si>
    <t>Bruttoanlageinvestitionen</t>
  </si>
  <si>
    <t>Sonstige Anlagen</t>
  </si>
  <si>
    <t>Preisentwicklung (Deflatoren)</t>
  </si>
  <si>
    <t>Terms of Trade</t>
  </si>
  <si>
    <t>Entstehung des Inlandsprodukts</t>
  </si>
  <si>
    <t>Erwerbstätige (Inland)</t>
  </si>
  <si>
    <t>Arbeitsvolumen</t>
  </si>
  <si>
    <t>Produktivität (Stundenbasis)</t>
  </si>
  <si>
    <t>Verteilung des Volkseinkommens</t>
  </si>
  <si>
    <t>Volkseinkommen</t>
  </si>
  <si>
    <t>nachrichtlich:</t>
  </si>
  <si>
    <t>Bruttolöhne und -gehälter</t>
  </si>
  <si>
    <t>Mrd Euro</t>
  </si>
  <si>
    <t>In jeweiligen Preisen</t>
  </si>
  <si>
    <t>Absolute Werte</t>
  </si>
  <si>
    <t>Einheit</t>
  </si>
  <si>
    <t>1. Hj.</t>
  </si>
  <si>
    <t>2. Hj.</t>
  </si>
  <si>
    <t>Verkettete Volumenangaben</t>
  </si>
  <si>
    <t>2010=100</t>
  </si>
  <si>
    <t xml:space="preserve">darunter: Nettolöhne und </t>
  </si>
  <si>
    <t>einkommen</t>
  </si>
  <si>
    <t>Unternehmens- und Vermögens-</t>
  </si>
  <si>
    <t xml:space="preserve">Verfügbares Einkommen der privaten </t>
  </si>
  <si>
    <t>Mio Std.</t>
  </si>
  <si>
    <t>Tausend</t>
  </si>
  <si>
    <t>.</t>
  </si>
  <si>
    <r>
      <t>2017</t>
    </r>
    <r>
      <rPr>
        <vertAlign val="superscript"/>
        <sz val="7"/>
        <color theme="0"/>
        <rFont val="Franklin Gothic Medium"/>
        <family val="2"/>
      </rPr>
      <t>1</t>
    </r>
  </si>
  <si>
    <r>
      <t>Private Konsumausgaben</t>
    </r>
    <r>
      <rPr>
        <vertAlign val="superscript"/>
        <sz val="7"/>
        <rFont val="Franklin Gothic Book"/>
        <family val="2"/>
      </rPr>
      <t>2</t>
    </r>
  </si>
  <si>
    <r>
      <t>Haushalte</t>
    </r>
    <r>
      <rPr>
        <vertAlign val="superscript"/>
        <sz val="7"/>
        <rFont val="Franklin Gothic Book"/>
        <family val="2"/>
      </rPr>
      <t>2</t>
    </r>
  </si>
  <si>
    <t>2016</t>
  </si>
  <si>
    <t>Ver_Kon_j_M</t>
  </si>
  <si>
    <t>Ver_Kon_j_M3</t>
  </si>
  <si>
    <t>Ver_Bru_j_M2</t>
  </si>
  <si>
    <t>Ver_Aus_j_M</t>
  </si>
  <si>
    <t>Ver_Bau_j_M</t>
  </si>
  <si>
    <t>Ver_Son_j_M</t>
  </si>
  <si>
    <t>Ver_Exp_j_M</t>
  </si>
  <si>
    <t>Ver_Imp_j_M</t>
  </si>
  <si>
    <t>Ver_Inl_j_M</t>
  </si>
  <si>
    <t>Reihe1617</t>
  </si>
  <si>
    <t>Reihe1618</t>
  </si>
  <si>
    <t>Reihe1619</t>
  </si>
  <si>
    <t>Reihe1620</t>
  </si>
  <si>
    <t>Reihe1625</t>
  </si>
  <si>
    <t>Reihe1626</t>
  </si>
  <si>
    <t>Reihe1627</t>
  </si>
  <si>
    <t>Erw_Wir_T_A</t>
  </si>
  <si>
    <t>Arb_Arb_L_A_I</t>
  </si>
  <si>
    <t>Reihe1033</t>
  </si>
  <si>
    <t>Unt_Mil</t>
  </si>
  <si>
    <t>Ver_Spa_S</t>
  </si>
  <si>
    <t>Reihe1121</t>
  </si>
  <si>
    <t>Reihe1628</t>
  </si>
  <si>
    <t>Private Konsumausgaben (gerechnet)</t>
  </si>
  <si>
    <t>BIP (gerechnet)</t>
  </si>
  <si>
    <t>Reihe1622</t>
  </si>
  <si>
    <t>Reihe1621</t>
  </si>
  <si>
    <t>Reihe1623</t>
  </si>
  <si>
    <t>Reihe1624</t>
  </si>
  <si>
    <t>Reihe1633</t>
  </si>
  <si>
    <t>Reihe1629</t>
  </si>
  <si>
    <t>Reihe1630</t>
  </si>
  <si>
    <t>Reihe1632</t>
  </si>
  <si>
    <t>Reihe1631</t>
  </si>
  <si>
    <t>Reihe1635</t>
  </si>
  <si>
    <t>Reihe1636</t>
  </si>
  <si>
    <t>Reihe1637</t>
  </si>
  <si>
    <t>Reihe1638</t>
  </si>
  <si>
    <t>Gel_Wir_M_A</t>
  </si>
  <si>
    <t>Gerechnet</t>
  </si>
  <si>
    <t>Arb_Arb_L_L_I</t>
  </si>
  <si>
    <r>
      <t>2. Hj.</t>
    </r>
    <r>
      <rPr>
        <vertAlign val="superscript"/>
        <sz val="7"/>
        <color theme="0"/>
        <rFont val="Franklin Gothic Medium"/>
        <family val="2"/>
      </rPr>
      <t>1</t>
    </r>
  </si>
  <si>
    <r>
      <t>2018</t>
    </r>
    <r>
      <rPr>
        <vertAlign val="superscript"/>
        <sz val="7"/>
        <color theme="0"/>
        <rFont val="Franklin Gothic Medium"/>
        <family val="2"/>
      </rPr>
      <t>1</t>
    </r>
  </si>
  <si>
    <t>2017</t>
  </si>
  <si>
    <r>
      <t>2018</t>
    </r>
    <r>
      <rPr>
        <vertAlign val="superscript"/>
        <sz val="8"/>
        <color theme="0"/>
        <rFont val="Franklin Gothic Medium"/>
        <family val="2"/>
      </rPr>
      <t>1</t>
    </r>
  </si>
  <si>
    <t>real_Lohnst_J</t>
  </si>
  <si>
    <t>Verwendung  des Inlandsprodukts</t>
  </si>
  <si>
    <t>Quellen: Bundesagentur für Arbeit (BA), Statistisches Bundesamt, eigene Berechnungen</t>
  </si>
  <si>
    <t>Arb_entg_Inl</t>
  </si>
  <si>
    <t>BLG_Inlae</t>
  </si>
  <si>
    <t>© Sachverständigenrat | 17-309</t>
  </si>
  <si>
    <t xml:space="preserve"> </t>
  </si>
  <si>
    <r>
      <t>Ausrüstungsinvestitionen</t>
    </r>
    <r>
      <rPr>
        <vertAlign val="superscript"/>
        <sz val="7"/>
        <rFont val="Franklin Gothic Book"/>
        <family val="2"/>
      </rPr>
      <t>3</t>
    </r>
  </si>
  <si>
    <r>
      <t xml:space="preserve">               -gehälter</t>
    </r>
    <r>
      <rPr>
        <vertAlign val="superscript"/>
        <sz val="7"/>
        <rFont val="Franklin Gothic Book"/>
        <family val="2"/>
      </rPr>
      <t>4</t>
    </r>
  </si>
  <si>
    <r>
      <t>Sparquote der privaten Haushalte</t>
    </r>
    <r>
      <rPr>
        <vertAlign val="superscript"/>
        <sz val="7"/>
        <rFont val="Franklin Gothic Book"/>
        <family val="2"/>
      </rPr>
      <t>2,5</t>
    </r>
  </si>
  <si>
    <r>
      <t>nominale Lohnstückkosten</t>
    </r>
    <r>
      <rPr>
        <vertAlign val="superscript"/>
        <sz val="7"/>
        <rFont val="Franklin Gothic Book"/>
        <family val="2"/>
      </rPr>
      <t xml:space="preserve">6 </t>
    </r>
  </si>
  <si>
    <r>
      <t>reale Lohnstückkosten</t>
    </r>
    <r>
      <rPr>
        <vertAlign val="superscript"/>
        <sz val="7"/>
        <rFont val="Franklin Gothic Book"/>
        <family val="2"/>
      </rPr>
      <t xml:space="preserve">7 </t>
    </r>
  </si>
  <si>
    <t xml:space="preserve">1 – Prognose des Sachverständigenrates.  2 – Einschließlich privater Organisationen ohne Erwerbszweck.  3 – Einschließlich militärischer Waffen-  </t>
  </si>
  <si>
    <t xml:space="preserve">systeme.  4 – Arbeitnehmerentgelte abzüglich Sozialbeiträge der Arbeitgeber sowie Sozialbeiträge und Lohnsteuer der Arbeitnehmer.  5 – Erspar- </t>
  </si>
  <si>
    <t>nis in Relation zum verfügbaren Einkommen. 6 – Arbeitnehmerentgelt je geleisteter Arbeitnehmerstunde in Relation zum BIP je geleisteter Erwerbs-</t>
  </si>
  <si>
    <t xml:space="preserve">tätigenstunde.  7 – Arbeitnehmerentgelt je geleisteter Arbeitnehmerstunde in Relation zum nominalen BIP je geleisteter Erwerbstätigenstunde.  </t>
  </si>
  <si>
    <t>systeme.  4 – Arbeitnehmerentgelte abzüglich Sozialbeiträge der Arbeitgeber sowie Sozialbeiträge und Lohnsteuer der Arbeitnehmer.  5 – Erspar-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</si>
</sst>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_-* #,##0\ _€_-;\-* #,##0\ _€_-;_-* &quot;-&quot;\ _€_-;_-@_-"/>
    <numFmt numFmtId="165" formatCode="_-* #,##0.00\ &quot;£&quot;_-;\-* #,##0.00\ &quot;£&quot;_-;_-* &quot;-&quot;??\ &quot;£&quot;_-;_-@_-"/>
    <numFmt numFmtId="166" formatCode="_-* #,##0.00\ _€_-;\-* #,##0.00\ _€_-;_-* &quot;-&quot;??\ _€_-;_-@_-"/>
    <numFmt numFmtId="167" formatCode="_(&quot;$&quot;* #,##0_);_(&quot;$&quot;* \(#,##0\);_(&quot;$&quot;* &quot;-&quot;_);_(@_)"/>
    <numFmt numFmtId="168" formatCode="0.0_)"/>
    <numFmt numFmtId="169" formatCode="hh:mm\ AM/PM_)"/>
    <numFmt numFmtId="171" formatCode="@\ *."/>
    <numFmt numFmtId="172" formatCode="\ \ \ \ \ \ \ \ \ \ @\ *."/>
    <numFmt numFmtId="173" formatCode="\ \ \ \ \ \ \ \ \ \ \ \ @\ *."/>
    <numFmt numFmtId="174" formatCode="\ \ \ \ \ \ \ \ \ \ \ \ @"/>
    <numFmt numFmtId="175" formatCode="\ \ \ \ \ \ \ \ \ \ \ \ \ @\ *."/>
    <numFmt numFmtId="176" formatCode="\ @\ *."/>
    <numFmt numFmtId="177" formatCode="\ @"/>
    <numFmt numFmtId="178" formatCode="\ \ @\ *."/>
    <numFmt numFmtId="179" formatCode="\ \ @"/>
    <numFmt numFmtId="180" formatCode="\ \ \ @\ *."/>
    <numFmt numFmtId="181" formatCode="\ \ \ @"/>
    <numFmt numFmtId="182" formatCode="\ \ \ \ @\ *."/>
    <numFmt numFmtId="183" formatCode="\ \ \ \ @"/>
    <numFmt numFmtId="184" formatCode="\ \ \ \ \ \ @\ *."/>
    <numFmt numFmtId="185" formatCode="\ \ \ \ \ \ @"/>
    <numFmt numFmtId="186" formatCode="\ \ \ \ \ \ \ @\ *."/>
    <numFmt numFmtId="187" formatCode="\ \ \ \ \ \ \ \ \ @\ *."/>
    <numFmt numFmtId="188" formatCode="\ \ \ \ \ \ \ \ \ @"/>
    <numFmt numFmtId="189" formatCode="0.0\ \ \ \ \ \ \ ;\–\ \ 0.0\ \ "/>
    <numFmt numFmtId="190" formatCode="\ #\ ###\ ##0.000\ \ ;\ \–###\ ##0.000\ \ ;\ * \–\ \ ;\ * @\ \ "/>
    <numFmt numFmtId="191" formatCode="\ ##\ ###\ ##0.0\ \ ;\ \–#\ ###\ ##0.0\ \ ;\ * \–\ \ ;\ * @\ \ "/>
    <numFmt numFmtId="192" formatCode="\ #\ ###\ ###\ ##0\ \ ;\ \–###\ ###\ ##0\ \ ;\ * \–\ \ ;\ * @\ \ "/>
    <numFmt numFmtId="193" formatCode="\ #\ ###\ ##0.00\ \ ;\ \–###\ ##0.00\ \ ;\ * \–\ \ ;\ * @\ \ "/>
    <numFmt numFmtId="194" formatCode="\ ####0.0\ \ ;\ * \–####0.0\ \ ;\ * \X\ \ ;\ * @\ \ "/>
    <numFmt numFmtId="195" formatCode="\ ##0\ \ ;\ * \x\ \ ;\ * @\ \ "/>
    <numFmt numFmtId="196" formatCode="\ ??0.0\ \ ;\ * \–??0.0\ \ ;\ * \–\ \ ;\ * @\ \ "/>
    <numFmt numFmtId="197" formatCode="_-* #,##0.00\ &quot;DM&quot;_-;\-* #,##0.00\ &quot;DM&quot;_-;_-* &quot;-&quot;??\ &quot;DM&quot;_-;_-@_-"/>
    <numFmt numFmtId="198" formatCode="#,##0;\-#,##0\ \ "/>
    <numFmt numFmtId="201" formatCode="0.0"/>
    <numFmt numFmtId="204" formatCode="#,##0.0"/>
    <numFmt numFmtId="205" formatCode="_-* #,##0.00\ _D_M_-;\-* #,##0.00\ _D_M_-;_-* &quot;-&quot;??\ _D_M_-;_-@_-"/>
    <numFmt numFmtId="206" formatCode="#\ ##0.00"/>
    <numFmt numFmtId="207" formatCode="0.0;\–\ \ 0.0"/>
    <numFmt numFmtId="208" formatCode="#\ ##0\ \ \ \ "/>
    <numFmt numFmtId="209" formatCode="0.0\ \ \ \ \ ;\–\ \ 0.0\ \ \ \ \ "/>
    <numFmt numFmtId="210" formatCode="#\ ##0.0"/>
    <numFmt numFmtId="211" formatCode="0.00000"/>
    <numFmt numFmtId="212" formatCode="0.0000"/>
    <numFmt numFmtId="213" formatCode="#\ ###\ ##0_-;\-#\ ###\ ##0_-;_-0_-;_-@_ "/>
    <numFmt numFmtId="214" formatCode="_-* #,##0.00_-;\-* #,##0.00_-;_-* &quot;-&quot;??_-;_-@_-"/>
    <numFmt numFmtId="215" formatCode="#,##0.000"/>
    <numFmt numFmtId="216" formatCode="#\ ##0\ \ ;\(#\ ##0\)\ \ ;;@\ \ "/>
    <numFmt numFmtId="217" formatCode="#\ ##0_-;\-#\ ##0_-;_-0_-;_-@_ "/>
    <numFmt numFmtId="218" formatCode="General_)"/>
    <numFmt numFmtId="219" formatCode="##0.0;\-##0.0;0.0;"/>
    <numFmt numFmtId="220" formatCode="#\ ##0\ \ \ "/>
    <numFmt numFmtId="221" formatCode="#\ ##0"/>
    <numFmt numFmtId="222" formatCode="#\ ##0.0\ "/>
    <numFmt numFmtId="223" formatCode="###\ ##0.000\ "/>
    <numFmt numFmtId="224" formatCode="0.0\ \ \ \ \ \ ;\–\ \ 0.0\ \ \ \ \ \ "/>
  </numFmts>
  <fonts count="97"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8"/>
      <color theme="0"/>
      <name val="Franklin Gothic Medium"/>
      <family val="2"/>
    </font>
    <font>
      <sz val="8"/>
      <name val="Franklin Gothic Medium"/>
      <family val="2"/>
    </font>
    <font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color theme="0"/>
      <name val="Franklin Gothic Medium"/>
      <family val="2"/>
    </font>
    <font>
      <sz val="7"/>
      <color rgb="FF636362"/>
      <name val="Franklin Gothic Book"/>
      <family val="2"/>
    </font>
    <font>
      <sz val="8"/>
      <name val="MetaNormalLF-Roman"/>
      <family val="2"/>
    </font>
    <font>
      <sz val="10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b/>
      <sz val="7"/>
      <name val="Arial"/>
      <family val="2"/>
    </font>
    <font>
      <sz val="9.5"/>
      <name val="Franklin Gothic Medium"/>
      <family val="2"/>
    </font>
    <font>
      <sz val="8.5"/>
      <name val="Franklin Gothic Book"/>
      <family val="2"/>
    </font>
    <font>
      <sz val="5"/>
      <color rgb="FF636362"/>
      <name val="Franklin Gothic Book"/>
      <family val="2"/>
    </font>
    <font>
      <sz val="8"/>
      <color indexed="8"/>
      <name val="MetaNormalLF-Roman"/>
      <family val="2"/>
    </font>
    <font>
      <u/>
      <sz val="11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6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name val="Tahoma"/>
      <family val="2"/>
    </font>
    <font>
      <sz val="7.5"/>
      <name val="Arial"/>
      <family val="2"/>
    </font>
    <font>
      <sz val="8"/>
      <color indexed="8"/>
      <name val="Arial"/>
      <family val="2"/>
    </font>
    <font>
      <sz val="8"/>
      <color indexed="9"/>
      <name val="Arial"/>
      <family val="2"/>
    </font>
    <font>
      <sz val="7.5"/>
      <name val="Century Schoolbook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b/>
      <sz val="10"/>
      <color indexed="8"/>
      <name val="Verdana"/>
      <family val="2"/>
    </font>
    <font>
      <sz val="8.25"/>
      <color indexed="8"/>
      <name val="Tahoma"/>
      <family val="2"/>
    </font>
    <font>
      <sz val="11"/>
      <color indexed="8"/>
      <name val="Times New Roman"/>
      <family val="2"/>
    </font>
    <font>
      <sz val="9"/>
      <name val="Times"/>
      <family val="1"/>
    </font>
    <font>
      <sz val="1"/>
      <color indexed="8"/>
      <name val="Courier"/>
      <family val="3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sz val="9"/>
      <name val="Times New Roman"/>
      <family val="1"/>
    </font>
    <font>
      <b/>
      <sz val="8"/>
      <color indexed="63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  <font>
      <sz val="8"/>
      <color theme="1"/>
      <name val="Arial"/>
      <family val="2"/>
    </font>
    <font>
      <sz val="10"/>
      <color theme="1"/>
      <name val="MetaNormalLF-Roman"/>
      <family val="2"/>
    </font>
    <font>
      <sz val="7"/>
      <color theme="1"/>
      <name val="Franklin Gothic Book"/>
      <family val="2"/>
    </font>
    <font>
      <sz val="5"/>
      <name val="Franklin Gothic Book"/>
      <family val="2"/>
    </font>
    <font>
      <sz val="7"/>
      <color theme="0"/>
      <name val="Franklin Gothic Medium"/>
      <family val="2"/>
    </font>
    <font>
      <vertAlign val="superscript"/>
      <sz val="7"/>
      <color theme="0"/>
      <name val="Franklin Gothic Medium"/>
      <family val="2"/>
    </font>
    <font>
      <sz val="7"/>
      <name val="Franklin Gothic Medium"/>
      <family val="2"/>
    </font>
    <font>
      <sz val="7"/>
      <name val="Franklin Gothic Book"/>
      <family val="2"/>
    </font>
    <font>
      <vertAlign val="superscript"/>
      <sz val="7"/>
      <name val="Franklin Gothic Book"/>
      <family val="2"/>
    </font>
    <font>
      <sz val="6.5"/>
      <name val="Franklin Gothic Book"/>
      <family val="2"/>
    </font>
    <font>
      <sz val="7"/>
      <color rgb="FF00B050"/>
      <name val="Franklin Gothic Book"/>
      <family val="2"/>
    </font>
    <font>
      <sz val="8"/>
      <color rgb="FFFF0000"/>
      <name val="Arial"/>
      <family val="2"/>
    </font>
    <font>
      <sz val="11"/>
      <color rgb="FF006100"/>
      <name val="Calibri"/>
      <family val="2"/>
      <scheme val="minor"/>
    </font>
    <font>
      <sz val="10"/>
      <color indexed="17"/>
      <name val="Univers Condensed"/>
      <family val="2"/>
    </font>
    <font>
      <sz val="11"/>
      <color rgb="FF9C0006"/>
      <name val="Calibri"/>
      <family val="2"/>
      <scheme val="minor"/>
    </font>
    <font>
      <sz val="10"/>
      <color theme="1"/>
      <name val="Arial"/>
      <family val="2"/>
    </font>
    <font>
      <sz val="11"/>
      <name val="Arial"/>
      <family val="2"/>
    </font>
    <font>
      <sz val="8"/>
      <color theme="1"/>
      <name val="Franklin Gothic Book"/>
      <family val="2"/>
    </font>
  </fonts>
  <fills count="33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/>
      <top/>
      <bottom style="medium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41">
    <xf numFmtId="0" fontId="0" fillId="0" borderId="0"/>
    <xf numFmtId="164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15" fillId="0" borderId="0"/>
    <xf numFmtId="171" fontId="15" fillId="0" borderId="0"/>
    <xf numFmtId="171" fontId="15" fillId="0" borderId="0"/>
    <xf numFmtId="49" fontId="15" fillId="0" borderId="0"/>
    <xf numFmtId="49" fontId="15" fillId="0" borderId="0"/>
    <xf numFmtId="172" fontId="15" fillId="0" borderId="0">
      <alignment horizontal="center"/>
    </xf>
    <xf numFmtId="172" fontId="15" fillId="0" borderId="0">
      <alignment horizontal="center"/>
    </xf>
    <xf numFmtId="173" fontId="15" fillId="0" borderId="0"/>
    <xf numFmtId="173" fontId="15" fillId="0" borderId="0"/>
    <xf numFmtId="174" fontId="15" fillId="0" borderId="0"/>
    <xf numFmtId="174" fontId="15" fillId="0" borderId="0"/>
    <xf numFmtId="175" fontId="15" fillId="0" borderId="0"/>
    <xf numFmtId="175" fontId="15" fillId="0" borderId="0"/>
    <xf numFmtId="176" fontId="15" fillId="0" borderId="0"/>
    <xf numFmtId="176" fontId="15" fillId="0" borderId="0"/>
    <xf numFmtId="177" fontId="21" fillId="0" borderId="0"/>
    <xf numFmtId="178" fontId="22" fillId="0" borderId="0"/>
    <xf numFmtId="179" fontId="21" fillId="0" borderId="0"/>
    <xf numFmtId="180" fontId="15" fillId="0" borderId="0"/>
    <xf numFmtId="180" fontId="15" fillId="0" borderId="0"/>
    <xf numFmtId="181" fontId="15" fillId="0" borderId="0"/>
    <xf numFmtId="181" fontId="15" fillId="0" borderId="0"/>
    <xf numFmtId="182" fontId="15" fillId="0" borderId="0"/>
    <xf numFmtId="182" fontId="15" fillId="0" borderId="0"/>
    <xf numFmtId="183" fontId="21" fillId="0" borderId="0"/>
    <xf numFmtId="184" fontId="15" fillId="0" borderId="0">
      <alignment horizontal="center"/>
    </xf>
    <xf numFmtId="184" fontId="15" fillId="0" borderId="0">
      <alignment horizontal="center"/>
    </xf>
    <xf numFmtId="185" fontId="15" fillId="0" borderId="0">
      <alignment horizontal="center"/>
    </xf>
    <xf numFmtId="185" fontId="15" fillId="0" borderId="0">
      <alignment horizontal="center"/>
    </xf>
    <xf numFmtId="186" fontId="15" fillId="0" borderId="0">
      <alignment horizontal="center"/>
    </xf>
    <xf numFmtId="186" fontId="15" fillId="0" borderId="0">
      <alignment horizontal="center"/>
    </xf>
    <xf numFmtId="187" fontId="15" fillId="0" borderId="0">
      <alignment horizontal="center"/>
    </xf>
    <xf numFmtId="187" fontId="15" fillId="0" borderId="0">
      <alignment horizontal="center"/>
    </xf>
    <xf numFmtId="188" fontId="15" fillId="0" borderId="0">
      <alignment horizontal="center"/>
    </xf>
    <xf numFmtId="188" fontId="15" fillId="0" borderId="0">
      <alignment horizontal="center"/>
    </xf>
    <xf numFmtId="0" fontId="15" fillId="0" borderId="5"/>
    <xf numFmtId="0" fontId="15" fillId="0" borderId="5"/>
    <xf numFmtId="171" fontId="21" fillId="0" borderId="0"/>
    <xf numFmtId="49" fontId="21" fillId="0" borderId="0"/>
    <xf numFmtId="9" fontId="23" fillId="0" borderId="0" applyFont="0" applyFill="0" applyBorder="0" applyAlignment="0" applyProtection="0"/>
    <xf numFmtId="0" fontId="23" fillId="0" borderId="0"/>
    <xf numFmtId="0" fontId="14" fillId="0" borderId="0"/>
    <xf numFmtId="0" fontId="14" fillId="0" borderId="0"/>
    <xf numFmtId="176" fontId="15" fillId="0" borderId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181" fontId="15" fillId="0" borderId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182" fontId="15" fillId="0" borderId="0"/>
    <xf numFmtId="0" fontId="29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190" fontId="22" fillId="0" borderId="0">
      <alignment horizontal="right"/>
    </xf>
    <xf numFmtId="191" fontId="22" fillId="0" borderId="0">
      <alignment horizontal="right"/>
    </xf>
    <xf numFmtId="192" fontId="22" fillId="0" borderId="0">
      <alignment horizontal="right"/>
    </xf>
    <xf numFmtId="0" fontId="22" fillId="0" borderId="0">
      <alignment horizontal="right"/>
    </xf>
    <xf numFmtId="193" fontId="22" fillId="0" borderId="0">
      <alignment horizontal="right"/>
    </xf>
    <xf numFmtId="49" fontId="16" fillId="0" borderId="0">
      <alignment horizontal="left"/>
    </xf>
    <xf numFmtId="0" fontId="15" fillId="0" borderId="0">
      <alignment horizontal="left"/>
    </xf>
    <xf numFmtId="1" fontId="22" fillId="0" borderId="2">
      <alignment horizontal="center"/>
    </xf>
    <xf numFmtId="0" fontId="30" fillId="0" borderId="0">
      <alignment horizontal="left"/>
      <protection locked="0"/>
    </xf>
    <xf numFmtId="0" fontId="31" fillId="0" borderId="0">
      <alignment horizontal="left"/>
      <protection locked="0"/>
    </xf>
    <xf numFmtId="194" fontId="22" fillId="0" borderId="0">
      <alignment horizontal="right"/>
    </xf>
    <xf numFmtId="195" fontId="22" fillId="0" borderId="0">
      <alignment horizontal="right"/>
    </xf>
    <xf numFmtId="49" fontId="15" fillId="0" borderId="0">
      <alignment horizontal="left"/>
    </xf>
    <xf numFmtId="196" fontId="22" fillId="0" borderId="0">
      <alignment horizontal="right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9" fontId="15" fillId="0" borderId="0">
      <alignment horizontal="left" vertical="top"/>
    </xf>
    <xf numFmtId="197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97" fontId="14" fillId="0" borderId="0" applyFont="0" applyFill="0" applyBorder="0" applyAlignment="0" applyProtection="0"/>
    <xf numFmtId="198" fontId="17" fillId="0" borderId="10"/>
    <xf numFmtId="0" fontId="32" fillId="0" borderId="0">
      <alignment horizontal="center" vertical="center"/>
    </xf>
    <xf numFmtId="0" fontId="15" fillId="0" borderId="0"/>
    <xf numFmtId="9" fontId="28" fillId="0" borderId="0" applyFont="0" applyFill="0" applyBorder="0" applyAlignment="0" applyProtection="0"/>
    <xf numFmtId="165" fontId="23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0" fontId="23" fillId="0" borderId="0"/>
    <xf numFmtId="166" fontId="23" fillId="0" borderId="0" applyFont="0" applyFill="0" applyBorder="0" applyAlignment="0" applyProtection="0"/>
    <xf numFmtId="49" fontId="26" fillId="0" borderId="0"/>
    <xf numFmtId="186" fontId="36" fillId="0" borderId="0">
      <alignment horizontal="center"/>
    </xf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205" fontId="14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42" fillId="21" borderId="0" applyNumberFormat="0" applyBorder="0" applyAlignment="0" applyProtection="0"/>
    <xf numFmtId="0" fontId="43" fillId="0" borderId="14" applyFont="0" applyBorder="0" applyAlignment="0"/>
    <xf numFmtId="0" fontId="14" fillId="0" borderId="0"/>
    <xf numFmtId="0" fontId="23" fillId="0" borderId="0"/>
    <xf numFmtId="1" fontId="44" fillId="20" borderId="4">
      <alignment horizontal="right"/>
    </xf>
    <xf numFmtId="9" fontId="2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0" fontId="45" fillId="0" borderId="0"/>
    <xf numFmtId="0" fontId="14" fillId="0" borderId="0"/>
    <xf numFmtId="0" fontId="45" fillId="0" borderId="0"/>
    <xf numFmtId="0" fontId="46" fillId="0" borderId="0"/>
    <xf numFmtId="0" fontId="45" fillId="0" borderId="0"/>
    <xf numFmtId="0" fontId="1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15" fillId="0" borderId="0"/>
    <xf numFmtId="0" fontId="15" fillId="0" borderId="0"/>
    <xf numFmtId="0" fontId="46" fillId="0" borderId="0"/>
    <xf numFmtId="0" fontId="14" fillId="0" borderId="0"/>
    <xf numFmtId="0" fontId="47" fillId="0" borderId="0"/>
    <xf numFmtId="0" fontId="1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204" fontId="48" fillId="0" borderId="0">
      <alignment horizontal="center" vertical="center"/>
    </xf>
    <xf numFmtId="0" fontId="14" fillId="0" borderId="0" applyNumberFormat="0" applyFill="0" applyBorder="0" applyAlignment="0" applyProtection="0"/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0" fontId="12" fillId="0" borderId="0"/>
    <xf numFmtId="0" fontId="15" fillId="0" borderId="0"/>
    <xf numFmtId="0" fontId="49" fillId="5" borderId="0" applyNumberFormat="0" applyBorder="0" applyAlignment="0" applyProtection="0"/>
    <xf numFmtId="0" fontId="49" fillId="6" borderId="0" applyNumberFormat="0" applyBorder="0" applyAlignment="0" applyProtection="0"/>
    <xf numFmtId="0" fontId="49" fillId="7" borderId="0" applyNumberFormat="0" applyBorder="0" applyAlignment="0" applyProtection="0"/>
    <xf numFmtId="0" fontId="49" fillId="8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13" borderId="0" applyNumberFormat="0" applyBorder="0" applyAlignment="0" applyProtection="0"/>
    <xf numFmtId="0" fontId="49" fillId="8" borderId="0" applyNumberFormat="0" applyBorder="0" applyAlignment="0" applyProtection="0"/>
    <xf numFmtId="0" fontId="49" fillId="11" borderId="0" applyNumberFormat="0" applyBorder="0" applyAlignment="0" applyProtection="0"/>
    <xf numFmtId="0" fontId="49" fillId="14" borderId="0" applyNumberFormat="0" applyBorder="0" applyAlignment="0" applyProtection="0"/>
    <xf numFmtId="0" fontId="50" fillId="15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18" borderId="0" applyNumberFormat="0" applyBorder="0" applyAlignment="0" applyProtection="0"/>
    <xf numFmtId="213" fontId="51" fillId="0" borderId="0" applyFill="0" applyBorder="0" applyProtection="0">
      <alignment horizontal="right" vertical="center"/>
    </xf>
    <xf numFmtId="0" fontId="50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26" borderId="0" applyNumberFormat="0" applyBorder="0" applyAlignment="0" applyProtection="0"/>
    <xf numFmtId="0" fontId="17" fillId="0" borderId="4">
      <alignment horizontal="center" vertical="center"/>
    </xf>
    <xf numFmtId="0" fontId="52" fillId="6" borderId="0" applyNumberFormat="0" applyBorder="0" applyAlignment="0" applyProtection="0"/>
    <xf numFmtId="0" fontId="53" fillId="27" borderId="22" applyNumberFormat="0" applyAlignment="0" applyProtection="0"/>
    <xf numFmtId="0" fontId="54" fillId="28" borderId="23" applyNumberFormat="0" applyAlignment="0" applyProtection="0"/>
    <xf numFmtId="0" fontId="55" fillId="29" borderId="3">
      <alignment horizontal="center" vertical="center"/>
    </xf>
    <xf numFmtId="214" fontId="56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7" fillId="0" borderId="0" applyFont="0" applyFill="0" applyBorder="0" applyAlignment="0" applyProtection="0"/>
    <xf numFmtId="214" fontId="57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7" fillId="0" borderId="0" applyFont="0" applyFill="0" applyBorder="0" applyAlignment="0" applyProtection="0"/>
    <xf numFmtId="214" fontId="56" fillId="0" borderId="0" applyFont="0" applyFill="0" applyBorder="0" applyAlignment="0" applyProtection="0"/>
    <xf numFmtId="3" fontId="58" fillId="0" borderId="0">
      <alignment horizontal="right"/>
    </xf>
    <xf numFmtId="204" fontId="58" fillId="0" borderId="0">
      <alignment horizontal="right" vertical="top"/>
    </xf>
    <xf numFmtId="215" fontId="58" fillId="0" borderId="0">
      <alignment horizontal="right" vertical="top"/>
    </xf>
    <xf numFmtId="3" fontId="58" fillId="0" borderId="0">
      <alignment horizontal="right"/>
    </xf>
    <xf numFmtId="204" fontId="58" fillId="0" borderId="0">
      <alignment horizontal="right" vertical="top"/>
    </xf>
    <xf numFmtId="0" fontId="59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164" fontId="14" fillId="0" borderId="0" applyFont="0" applyFill="0" applyBorder="0" applyAlignment="0" applyProtection="0"/>
    <xf numFmtId="201" fontId="17" fillId="0" borderId="0" applyBorder="0"/>
    <xf numFmtId="201" fontId="17" fillId="0" borderId="10"/>
    <xf numFmtId="0" fontId="60" fillId="0" borderId="0" applyNumberFormat="0" applyFill="0" applyBorder="0" applyAlignment="0" applyProtection="0"/>
    <xf numFmtId="0" fontId="59" fillId="0" borderId="0">
      <protection locked="0"/>
    </xf>
    <xf numFmtId="216" fontId="14" fillId="0" borderId="0">
      <alignment horizontal="right"/>
    </xf>
    <xf numFmtId="0" fontId="61" fillId="7" borderId="0" applyNumberFormat="0" applyBorder="0" applyAlignment="0" applyProtection="0"/>
    <xf numFmtId="0" fontId="62" fillId="0" borderId="24" applyNumberFormat="0" applyFill="0" applyAlignment="0" applyProtection="0"/>
    <xf numFmtId="0" fontId="63" fillId="0" borderId="25" applyNumberFormat="0" applyFill="0" applyAlignment="0" applyProtection="0"/>
    <xf numFmtId="0" fontId="64" fillId="0" borderId="26" applyNumberFormat="0" applyFill="0" applyAlignment="0" applyProtection="0"/>
    <xf numFmtId="0" fontId="64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65" fillId="10" borderId="22" applyNumberFormat="0" applyAlignment="0" applyProtection="0"/>
    <xf numFmtId="0" fontId="66" fillId="0" borderId="27" applyNumberFormat="0" applyFill="0" applyAlignment="0" applyProtection="0"/>
    <xf numFmtId="217" fontId="51" fillId="0" borderId="28" applyFill="0" applyBorder="0" applyProtection="0">
      <alignment horizontal="right" vertical="center"/>
    </xf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4" fillId="0" borderId="0"/>
    <xf numFmtId="0" fontId="57" fillId="0" borderId="0"/>
    <xf numFmtId="0" fontId="57" fillId="0" borderId="0"/>
    <xf numFmtId="0" fontId="1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67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7" fillId="0" borderId="0"/>
    <xf numFmtId="0" fontId="57" fillId="0" borderId="0"/>
    <xf numFmtId="0" fontId="6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67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14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67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67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67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14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4" fillId="0" borderId="0"/>
    <xf numFmtId="0" fontId="14" fillId="0" borderId="0"/>
    <xf numFmtId="0" fontId="14" fillId="0" borderId="0"/>
    <xf numFmtId="0" fontId="67" fillId="0" borderId="0"/>
    <xf numFmtId="0" fontId="67" fillId="0" borderId="0"/>
    <xf numFmtId="0" fontId="68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67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2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67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67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7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7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1" fontId="58" fillId="0" borderId="0">
      <alignment horizontal="right" vertical="top"/>
    </xf>
    <xf numFmtId="218" fontId="58" fillId="0" borderId="0">
      <alignment horizontal="right" vertical="top"/>
    </xf>
    <xf numFmtId="0" fontId="49" fillId="30" borderId="29" applyNumberFormat="0" applyFont="0" applyAlignment="0" applyProtection="0"/>
    <xf numFmtId="0" fontId="57" fillId="30" borderId="29" applyNumberFormat="0" applyFont="0" applyAlignment="0" applyProtection="0"/>
    <xf numFmtId="0" fontId="69" fillId="0" borderId="0">
      <alignment horizontal="left"/>
    </xf>
    <xf numFmtId="0" fontId="70" fillId="27" borderId="30" applyNumberFormat="0" applyAlignment="0" applyProtection="0"/>
    <xf numFmtId="0" fontId="17" fillId="0" borderId="1">
      <alignment horizontal="center" vertical="center"/>
    </xf>
    <xf numFmtId="218" fontId="17" fillId="0" borderId="0" applyNumberFormat="0" applyBorder="0" applyAlignment="0"/>
    <xf numFmtId="218" fontId="17" fillId="0" borderId="0" applyNumberFormat="0" applyBorder="0" applyAlignment="0"/>
    <xf numFmtId="0" fontId="12" fillId="0" borderId="0" applyNumberFormat="0" applyFont="0" applyFill="0" applyBorder="0" applyProtection="0">
      <alignment horizontal="left" vertical="center"/>
    </xf>
    <xf numFmtId="0" fontId="22" fillId="0" borderId="31" applyNumberFormat="0" applyFill="0" applyProtection="0">
      <alignment horizontal="left" vertical="center" wrapText="1"/>
    </xf>
    <xf numFmtId="219" fontId="22" fillId="0" borderId="31" applyFill="0" applyProtection="0">
      <alignment horizontal="right" vertical="center" wrapText="1"/>
    </xf>
    <xf numFmtId="0" fontId="22" fillId="0" borderId="0" applyNumberFormat="0" applyFill="0" applyBorder="0" applyProtection="0">
      <alignment horizontal="left" vertical="center" wrapText="1"/>
    </xf>
    <xf numFmtId="0" fontId="22" fillId="0" borderId="0" applyNumberFormat="0" applyFill="0" applyBorder="0" applyProtection="0">
      <alignment horizontal="left" vertical="center" wrapText="1"/>
    </xf>
    <xf numFmtId="219" fontId="22" fillId="0" borderId="0" applyFill="0" applyBorder="0" applyProtection="0">
      <alignment horizontal="right" vertical="center" wrapText="1"/>
    </xf>
    <xf numFmtId="0" fontId="22" fillId="0" borderId="1" applyNumberFormat="0" applyFill="0" applyProtection="0">
      <alignment horizontal="left" vertical="center" wrapText="1"/>
    </xf>
    <xf numFmtId="0" fontId="22" fillId="0" borderId="1" applyNumberFormat="0" applyFill="0" applyProtection="0">
      <alignment horizontal="left" vertical="center" wrapText="1"/>
    </xf>
    <xf numFmtId="219" fontId="22" fillId="0" borderId="1" applyFill="0" applyProtection="0">
      <alignment horizontal="right" vertical="center" wrapText="1"/>
    </xf>
    <xf numFmtId="0" fontId="22" fillId="0" borderId="32" applyNumberFormat="0" applyFill="0" applyProtection="0">
      <alignment horizontal="left" vertical="center" wrapText="1"/>
    </xf>
    <xf numFmtId="0" fontId="22" fillId="0" borderId="32" applyNumberFormat="0" applyFill="0" applyProtection="0">
      <alignment horizontal="left" vertical="center" wrapText="1"/>
    </xf>
    <xf numFmtId="0" fontId="14" fillId="0" borderId="0" applyNumberFormat="0" applyFill="0" applyBorder="0" applyAlignment="0" applyProtection="0"/>
    <xf numFmtId="219" fontId="22" fillId="0" borderId="32" applyFill="0" applyProtection="0">
      <alignment horizontal="right" vertical="center" wrapText="1"/>
    </xf>
    <xf numFmtId="0" fontId="14" fillId="0" borderId="0" applyNumberFormat="0" applyFill="0" applyBorder="0" applyProtection="0">
      <alignment vertical="center" wrapText="1"/>
    </xf>
    <xf numFmtId="0" fontId="14" fillId="0" borderId="0" applyNumberFormat="0" applyFill="0" applyBorder="0" applyProtection="0">
      <alignment vertical="center" wrapText="1"/>
    </xf>
    <xf numFmtId="0" fontId="14" fillId="0" borderId="0" applyNumberFormat="0" applyFill="0" applyBorder="0" applyProtection="0">
      <alignment horizontal="left" vertical="center" wrapText="1"/>
    </xf>
    <xf numFmtId="0" fontId="14" fillId="0" borderId="0" applyNumberFormat="0" applyFill="0" applyBorder="0" applyProtection="0">
      <alignment vertical="center" wrapText="1"/>
    </xf>
    <xf numFmtId="0" fontId="14" fillId="0" borderId="0" applyNumberFormat="0" applyFill="0" applyBorder="0" applyProtection="0">
      <alignment vertical="center" wrapText="1"/>
    </xf>
    <xf numFmtId="0" fontId="12" fillId="0" borderId="0" applyNumberFormat="0" applyFont="0" applyFill="0" applyBorder="0" applyProtection="0">
      <alignment horizontal="left" vertical="center"/>
    </xf>
    <xf numFmtId="0" fontId="71" fillId="0" borderId="0" applyNumberFormat="0" applyFill="0" applyBorder="0" applyProtection="0">
      <alignment horizontal="left" vertical="center" wrapText="1"/>
    </xf>
    <xf numFmtId="0" fontId="71" fillId="0" borderId="0" applyNumberFormat="0" applyFill="0" applyBorder="0" applyProtection="0">
      <alignment horizontal="left" vertical="center" wrapText="1"/>
    </xf>
    <xf numFmtId="0" fontId="72" fillId="0" borderId="0" applyNumberFormat="0" applyFill="0" applyBorder="0" applyProtection="0">
      <alignment vertical="center" wrapText="1"/>
    </xf>
    <xf numFmtId="0" fontId="12" fillId="0" borderId="33" applyNumberFormat="0" applyFont="0" applyFill="0" applyProtection="0">
      <alignment horizontal="center" vertical="center" wrapText="1"/>
    </xf>
    <xf numFmtId="0" fontId="71" fillId="0" borderId="33" applyNumberFormat="0" applyFill="0" applyProtection="0">
      <alignment horizontal="center" vertical="center" wrapText="1"/>
    </xf>
    <xf numFmtId="0" fontId="71" fillId="0" borderId="33" applyNumberFormat="0" applyFill="0" applyProtection="0">
      <alignment horizontal="center" vertical="center" wrapText="1"/>
    </xf>
    <xf numFmtId="0" fontId="22" fillId="0" borderId="31" applyNumberFormat="0" applyFill="0" applyProtection="0">
      <alignment horizontal="left" vertical="center" wrapText="1"/>
    </xf>
    <xf numFmtId="0" fontId="14" fillId="0" borderId="0"/>
    <xf numFmtId="0" fontId="14" fillId="0" borderId="0"/>
    <xf numFmtId="0" fontId="67" fillId="0" borderId="0">
      <alignment vertical="top"/>
    </xf>
    <xf numFmtId="0" fontId="73" fillId="0" borderId="0"/>
    <xf numFmtId="0" fontId="74" fillId="0" borderId="0" applyNumberFormat="0" applyFill="0" applyBorder="0" applyAlignment="0" applyProtection="0"/>
    <xf numFmtId="0" fontId="75" fillId="0" borderId="0"/>
    <xf numFmtId="0" fontId="76" fillId="0" borderId="34" applyNumberFormat="0" applyFill="0" applyAlignment="0" applyProtection="0"/>
    <xf numFmtId="0" fontId="77" fillId="0" borderId="0" applyNumberFormat="0" applyFill="0" applyBorder="0" applyAlignment="0" applyProtection="0"/>
    <xf numFmtId="1" fontId="58" fillId="0" borderId="0">
      <alignment vertical="top" wrapText="1"/>
    </xf>
    <xf numFmtId="0" fontId="78" fillId="0" borderId="0"/>
    <xf numFmtId="0" fontId="14" fillId="0" borderId="0"/>
    <xf numFmtId="9" fontId="12" fillId="0" borderId="0" applyFont="0" applyFill="0" applyBorder="0" applyAlignment="0" applyProtection="0"/>
    <xf numFmtId="0" fontId="27" fillId="0" borderId="0"/>
    <xf numFmtId="0" fontId="79" fillId="0" borderId="0"/>
    <xf numFmtId="9" fontId="79" fillId="0" borderId="0" applyFont="0" applyFill="0" applyBorder="0" applyAlignment="0" applyProtection="0"/>
    <xf numFmtId="0" fontId="80" fillId="0" borderId="0"/>
    <xf numFmtId="0" fontId="11" fillId="0" borderId="0"/>
    <xf numFmtId="9" fontId="14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87" fontId="15" fillId="0" borderId="0"/>
    <xf numFmtId="164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91" fillId="31" borderId="0" applyNumberFormat="0" applyBorder="0" applyAlignment="0" applyProtection="0"/>
    <xf numFmtId="0" fontId="37" fillId="0" borderId="0" applyNumberForma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5" fillId="0" borderId="0"/>
    <xf numFmtId="0" fontId="6" fillId="0" borderId="0"/>
    <xf numFmtId="0" fontId="45" fillId="0" borderId="0"/>
    <xf numFmtId="0" fontId="45" fillId="0" borderId="0"/>
    <xf numFmtId="0" fontId="1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4" fillId="0" borderId="0"/>
    <xf numFmtId="165" fontId="14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92" fillId="0" borderId="0"/>
    <xf numFmtId="171" fontId="15" fillId="0" borderId="0"/>
    <xf numFmtId="49" fontId="15" fillId="0" borderId="0"/>
    <xf numFmtId="172" fontId="15" fillId="0" borderId="0">
      <alignment horizontal="center"/>
    </xf>
    <xf numFmtId="173" fontId="15" fillId="0" borderId="0"/>
    <xf numFmtId="174" fontId="15" fillId="0" borderId="0"/>
    <xf numFmtId="175" fontId="15" fillId="0" borderId="0"/>
    <xf numFmtId="176" fontId="15" fillId="0" borderId="0"/>
    <xf numFmtId="180" fontId="15" fillId="0" borderId="0"/>
    <xf numFmtId="181" fontId="15" fillId="0" borderId="0"/>
    <xf numFmtId="182" fontId="15" fillId="0" borderId="0"/>
    <xf numFmtId="184" fontId="15" fillId="0" borderId="0">
      <alignment horizontal="center"/>
    </xf>
    <xf numFmtId="185" fontId="15" fillId="0" borderId="0">
      <alignment horizontal="center"/>
    </xf>
    <xf numFmtId="186" fontId="15" fillId="0" borderId="0">
      <alignment horizontal="center"/>
    </xf>
    <xf numFmtId="188" fontId="15" fillId="0" borderId="0">
      <alignment horizontal="center"/>
    </xf>
    <xf numFmtId="0" fontId="15" fillId="0" borderId="5"/>
    <xf numFmtId="0" fontId="41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3" fillId="32" borderId="0" applyNumberFormat="0" applyBorder="0" applyAlignment="0" applyProtection="0"/>
    <xf numFmtId="0" fontId="9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95" fillId="0" borderId="0"/>
    <xf numFmtId="0" fontId="14" fillId="0" borderId="0"/>
    <xf numFmtId="0" fontId="96" fillId="0" borderId="0"/>
    <xf numFmtId="0" fontId="14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95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4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184" fontId="15" fillId="0" borderId="0">
      <alignment horizontal="center"/>
    </xf>
    <xf numFmtId="187" fontId="15" fillId="0" borderId="0">
      <alignment horizontal="center"/>
    </xf>
    <xf numFmtId="9" fontId="2" fillId="0" borderId="0" applyFont="0" applyFill="0" applyBorder="0" applyAlignment="0" applyProtection="0"/>
    <xf numFmtId="0" fontId="2" fillId="0" borderId="0"/>
    <xf numFmtId="0" fontId="95" fillId="0" borderId="0"/>
    <xf numFmtId="0" fontId="1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15" fillId="0" borderId="0" xfId="3"/>
    <xf numFmtId="169" fontId="15" fillId="0" borderId="0" xfId="3" applyNumberFormat="1" applyFont="1" applyFill="1" applyBorder="1" applyProtection="1"/>
    <xf numFmtId="0" fontId="20" fillId="3" borderId="0" xfId="3" quotePrefix="1" applyFont="1" applyFill="1" applyAlignment="1">
      <alignment horizontal="left" vertical="center" indent="1"/>
    </xf>
    <xf numFmtId="168" fontId="25" fillId="3" borderId="0" xfId="3" quotePrefix="1" applyNumberFormat="1" applyFont="1" applyFill="1" applyBorder="1" applyAlignment="1" applyProtection="1">
      <alignment horizontal="left" indent="1"/>
    </xf>
    <xf numFmtId="0" fontId="19" fillId="3" borderId="7" xfId="3" quotePrefix="1" applyNumberFormat="1" applyFont="1" applyFill="1" applyBorder="1" applyAlignment="1" applyProtection="1">
      <alignment horizontal="left" indent="1"/>
    </xf>
    <xf numFmtId="189" fontId="20" fillId="3" borderId="7" xfId="3" applyNumberFormat="1" applyFont="1" applyFill="1" applyBorder="1" applyProtection="1"/>
    <xf numFmtId="168" fontId="33" fillId="0" borderId="0" xfId="3" quotePrefix="1" applyNumberFormat="1" applyFont="1" applyFill="1" applyAlignment="1" applyProtection="1"/>
    <xf numFmtId="169" fontId="34" fillId="0" borderId="0" xfId="3" applyNumberFormat="1" applyFont="1" applyFill="1" applyBorder="1" applyProtection="1"/>
    <xf numFmtId="2" fontId="15" fillId="0" borderId="0" xfId="3" applyNumberFormat="1"/>
    <xf numFmtId="0" fontId="20" fillId="0" borderId="0" xfId="3" quotePrefix="1" applyFont="1" applyFill="1" applyAlignment="1">
      <alignment horizontal="left" vertical="center" indent="1"/>
    </xf>
    <xf numFmtId="0" fontId="35" fillId="0" borderId="0" xfId="3" quotePrefix="1" applyFont="1" applyFill="1" applyAlignment="1">
      <alignment horizontal="right"/>
    </xf>
    <xf numFmtId="168" fontId="18" fillId="2" borderId="21" xfId="3" quotePrefix="1" applyNumberFormat="1" applyFont="1" applyFill="1" applyBorder="1" applyAlignment="1" applyProtection="1">
      <alignment horizontal="center" vertical="center" wrapText="1"/>
    </xf>
    <xf numFmtId="168" fontId="18" fillId="2" borderId="13" xfId="3" quotePrefix="1" applyNumberFormat="1" applyFont="1" applyFill="1" applyBorder="1" applyAlignment="1" applyProtection="1">
      <alignment horizontal="center" vertical="center" wrapText="1"/>
    </xf>
    <xf numFmtId="206" fontId="15" fillId="0" borderId="0" xfId="3" applyNumberFormat="1"/>
    <xf numFmtId="210" fontId="15" fillId="0" borderId="0" xfId="3" applyNumberFormat="1"/>
    <xf numFmtId="210" fontId="15" fillId="19" borderId="0" xfId="3" applyNumberFormat="1" applyFill="1"/>
    <xf numFmtId="221" fontId="15" fillId="0" borderId="0" xfId="3" applyNumberFormat="1"/>
    <xf numFmtId="220" fontId="15" fillId="0" borderId="0" xfId="3" applyNumberFormat="1"/>
    <xf numFmtId="168" fontId="81" fillId="3" borderId="0" xfId="3" quotePrefix="1" applyNumberFormat="1" applyFont="1" applyFill="1" applyBorder="1" applyAlignment="1" applyProtection="1">
      <alignment horizontal="left" indent="1"/>
    </xf>
    <xf numFmtId="0" fontId="19" fillId="0" borderId="0" xfId="3" applyFont="1"/>
    <xf numFmtId="210" fontId="19" fillId="0" borderId="0" xfId="3" applyNumberFormat="1" applyFont="1"/>
    <xf numFmtId="0" fontId="82" fillId="3" borderId="0" xfId="3" quotePrefix="1" applyFont="1" applyFill="1" applyAlignment="1">
      <alignment horizontal="right"/>
    </xf>
    <xf numFmtId="212" fontId="15" fillId="0" borderId="0" xfId="130" applyNumberFormat="1" applyFont="1"/>
    <xf numFmtId="201" fontId="15" fillId="0" borderId="0" xfId="130" applyNumberFormat="1" applyFont="1"/>
    <xf numFmtId="201" fontId="15" fillId="0" borderId="0" xfId="130" applyNumberFormat="1" applyFont="1"/>
    <xf numFmtId="201" fontId="15" fillId="0" borderId="0" xfId="130" applyNumberFormat="1" applyFont="1"/>
    <xf numFmtId="201" fontId="15" fillId="0" borderId="0" xfId="130" applyNumberFormat="1" applyFont="1"/>
    <xf numFmtId="201" fontId="15" fillId="0" borderId="0" xfId="130" applyNumberFormat="1" applyFont="1"/>
    <xf numFmtId="210" fontId="15" fillId="0" borderId="0" xfId="3" applyNumberFormat="1" applyFill="1"/>
    <xf numFmtId="201" fontId="15" fillId="0" borderId="0" xfId="3" applyNumberFormat="1"/>
    <xf numFmtId="222" fontId="15" fillId="0" borderId="0" xfId="3" applyNumberFormat="1"/>
    <xf numFmtId="168" fontId="83" fillId="2" borderId="15" xfId="3" quotePrefix="1" applyNumberFormat="1" applyFont="1" applyFill="1" applyBorder="1" applyAlignment="1" applyProtection="1">
      <alignment horizontal="center" vertical="center" wrapText="1"/>
    </xf>
    <xf numFmtId="168" fontId="83" fillId="2" borderId="11" xfId="3" quotePrefix="1" applyNumberFormat="1" applyFont="1" applyFill="1" applyBorder="1" applyAlignment="1" applyProtection="1">
      <alignment horizontal="center" vertical="center" wrapText="1"/>
    </xf>
    <xf numFmtId="0" fontId="85" fillId="3" borderId="7" xfId="3" quotePrefix="1" applyNumberFormat="1" applyFont="1" applyFill="1" applyBorder="1" applyAlignment="1" applyProtection="1">
      <alignment horizontal="left" indent="1"/>
    </xf>
    <xf numFmtId="189" fontId="86" fillId="3" borderId="7" xfId="3" applyNumberFormat="1" applyFont="1" applyFill="1" applyBorder="1" applyProtection="1"/>
    <xf numFmtId="0" fontId="85" fillId="3" borderId="7" xfId="3" quotePrefix="1" applyNumberFormat="1" applyFont="1" applyFill="1" applyBorder="1" applyAlignment="1" applyProtection="1">
      <alignment horizontal="left" indent="2"/>
    </xf>
    <xf numFmtId="0" fontId="86" fillId="3" borderId="7" xfId="3" quotePrefix="1" applyNumberFormat="1" applyFont="1" applyFill="1" applyBorder="1" applyAlignment="1" applyProtection="1">
      <alignment horizontal="center"/>
    </xf>
    <xf numFmtId="0" fontId="86" fillId="3" borderId="7" xfId="3" quotePrefix="1" applyNumberFormat="1" applyFont="1" applyFill="1" applyBorder="1" applyAlignment="1" applyProtection="1">
      <alignment horizontal="left" indent="3"/>
    </xf>
    <xf numFmtId="222" fontId="86" fillId="3" borderId="7" xfId="3" applyNumberFormat="1" applyFont="1" applyFill="1" applyBorder="1" applyProtection="1"/>
    <xf numFmtId="210" fontId="86" fillId="4" borderId="7" xfId="3" applyNumberFormat="1" applyFont="1" applyFill="1" applyBorder="1" applyProtection="1"/>
    <xf numFmtId="49" fontId="86" fillId="3" borderId="8" xfId="3" quotePrefix="1" applyNumberFormat="1" applyFont="1" applyFill="1" applyBorder="1" applyAlignment="1" applyProtection="1">
      <alignment horizontal="left" indent="4"/>
    </xf>
    <xf numFmtId="49" fontId="86" fillId="3" borderId="8" xfId="3" quotePrefix="1" applyNumberFormat="1" applyFont="1" applyFill="1" applyBorder="1" applyAlignment="1" applyProtection="1">
      <alignment horizontal="left" indent="3"/>
    </xf>
    <xf numFmtId="0" fontId="86" fillId="3" borderId="8" xfId="3" quotePrefix="1" applyNumberFormat="1" applyFont="1" applyFill="1" applyBorder="1" applyAlignment="1" applyProtection="1">
      <alignment horizontal="left" indent="4"/>
    </xf>
    <xf numFmtId="0" fontId="86" fillId="3" borderId="8" xfId="3" quotePrefix="1" applyNumberFormat="1" applyFont="1" applyFill="1" applyBorder="1" applyAlignment="1" applyProtection="1">
      <alignment horizontal="left" indent="3"/>
    </xf>
    <xf numFmtId="0" fontId="85" fillId="3" borderId="7" xfId="3" quotePrefix="1" applyNumberFormat="1" applyFont="1" applyFill="1" applyBorder="1" applyAlignment="1" applyProtection="1">
      <alignment horizontal="left" indent="3"/>
    </xf>
    <xf numFmtId="0" fontId="85" fillId="3" borderId="7" xfId="3" quotePrefix="1" applyNumberFormat="1" applyFont="1" applyFill="1" applyBorder="1" applyAlignment="1" applyProtection="1">
      <alignment horizontal="center"/>
    </xf>
    <xf numFmtId="210" fontId="85" fillId="4" borderId="7" xfId="3" applyNumberFormat="1" applyFont="1" applyFill="1" applyBorder="1" applyProtection="1"/>
    <xf numFmtId="0" fontId="86" fillId="3" borderId="7" xfId="3" quotePrefix="1" applyNumberFormat="1" applyFont="1" applyFill="1" applyBorder="1" applyAlignment="1" applyProtection="1">
      <alignment horizontal="left" indent="4"/>
    </xf>
    <xf numFmtId="206" fontId="86" fillId="3" borderId="7" xfId="3" applyNumberFormat="1" applyFont="1" applyFill="1" applyBorder="1" applyProtection="1"/>
    <xf numFmtId="0" fontId="86" fillId="3" borderId="7" xfId="3" quotePrefix="1" applyNumberFormat="1" applyFont="1" applyFill="1" applyBorder="1" applyAlignment="1" applyProtection="1">
      <alignment horizontal="left" indent="2"/>
    </xf>
    <xf numFmtId="208" fontId="86" fillId="4" borderId="7" xfId="3" applyNumberFormat="1" applyFont="1" applyFill="1" applyBorder="1" applyProtection="1"/>
    <xf numFmtId="0" fontId="86" fillId="3" borderId="7" xfId="3" quotePrefix="1" applyNumberFormat="1" applyFont="1" applyFill="1" applyBorder="1" applyAlignment="1" applyProtection="1">
      <alignment horizontal="left" indent="5"/>
    </xf>
    <xf numFmtId="0" fontId="86" fillId="3" borderId="8" xfId="3" quotePrefix="1" applyNumberFormat="1" applyFont="1" applyFill="1" applyBorder="1" applyAlignment="1" applyProtection="1">
      <alignment horizontal="left" indent="1"/>
    </xf>
    <xf numFmtId="0" fontId="86" fillId="3" borderId="7" xfId="3" quotePrefix="1" applyNumberFormat="1" applyFont="1" applyFill="1" applyBorder="1" applyAlignment="1" applyProtection="1">
      <alignment horizontal="left" indent="1"/>
    </xf>
    <xf numFmtId="0" fontId="86" fillId="3" borderId="6" xfId="3" quotePrefix="1" applyNumberFormat="1" applyFont="1" applyFill="1" applyBorder="1" applyAlignment="1" applyProtection="1">
      <alignment horizontal="left" vertical="center" indent="2"/>
    </xf>
    <xf numFmtId="49" fontId="86" fillId="3" borderId="9" xfId="3" quotePrefix="1" applyNumberFormat="1" applyFont="1" applyFill="1" applyBorder="1" applyAlignment="1" applyProtection="1">
      <alignment horizontal="left" vertical="center" indent="2"/>
    </xf>
    <xf numFmtId="0" fontId="86" fillId="3" borderId="9" xfId="3" quotePrefix="1" applyNumberFormat="1" applyFont="1" applyFill="1" applyBorder="1" applyAlignment="1" applyProtection="1">
      <alignment horizontal="center"/>
    </xf>
    <xf numFmtId="210" fontId="86" fillId="4" borderId="9" xfId="3" applyNumberFormat="1" applyFont="1" applyFill="1" applyBorder="1" applyProtection="1"/>
    <xf numFmtId="0" fontId="86" fillId="3" borderId="0" xfId="3" quotePrefix="1" applyFont="1" applyFill="1" applyAlignment="1">
      <alignment horizontal="left" vertical="center" indent="1"/>
    </xf>
    <xf numFmtId="0" fontId="88" fillId="3" borderId="0" xfId="3" quotePrefix="1" applyFont="1" applyFill="1" applyAlignment="1">
      <alignment horizontal="left" vertical="center" indent="1"/>
    </xf>
    <xf numFmtId="223" fontId="15" fillId="0" borderId="0" xfId="3" applyNumberFormat="1"/>
    <xf numFmtId="211" fontId="26" fillId="0" borderId="0" xfId="1024" applyNumberFormat="1" applyFont="1"/>
    <xf numFmtId="0" fontId="34" fillId="0" borderId="0" xfId="3" applyNumberFormat="1" applyFont="1" applyFill="1" applyBorder="1" applyProtection="1"/>
    <xf numFmtId="1" fontId="15" fillId="0" borderId="0" xfId="3" applyNumberFormat="1"/>
    <xf numFmtId="0" fontId="0" fillId="0" borderId="0" xfId="0" applyFill="1"/>
    <xf numFmtId="0" fontId="15" fillId="22" borderId="0" xfId="3" applyFill="1"/>
    <xf numFmtId="220" fontId="86" fillId="3" borderId="7" xfId="3" applyNumberFormat="1" applyFont="1" applyFill="1" applyBorder="1" applyProtection="1"/>
    <xf numFmtId="222" fontId="86" fillId="3" borderId="9" xfId="3" applyNumberFormat="1" applyFont="1" applyFill="1" applyBorder="1" applyProtection="1"/>
    <xf numFmtId="222" fontId="85" fillId="3" borderId="7" xfId="3" applyNumberFormat="1" applyFont="1" applyFill="1" applyBorder="1" applyProtection="1"/>
    <xf numFmtId="224" fontId="86" fillId="3" borderId="7" xfId="3" applyNumberFormat="1" applyFont="1" applyFill="1" applyBorder="1" applyProtection="1"/>
    <xf numFmtId="209" fontId="86" fillId="4" borderId="7" xfId="3" applyNumberFormat="1" applyFont="1" applyFill="1" applyBorder="1" applyProtection="1"/>
    <xf numFmtId="207" fontId="86" fillId="3" borderId="7" xfId="3" quotePrefix="1" applyNumberFormat="1" applyFont="1" applyFill="1" applyBorder="1" applyAlignment="1" applyProtection="1">
      <alignment horizontal="center"/>
    </xf>
    <xf numFmtId="189" fontId="89" fillId="3" borderId="7" xfId="3" applyNumberFormat="1" applyFont="1" applyFill="1" applyBorder="1" applyProtection="1"/>
    <xf numFmtId="209" fontId="86" fillId="4" borderId="7" xfId="3" applyNumberFormat="1" applyFont="1" applyFill="1" applyBorder="1" applyAlignment="1" applyProtection="1">
      <alignment horizontal="center"/>
    </xf>
    <xf numFmtId="209" fontId="86" fillId="4" borderId="9" xfId="3" applyNumberFormat="1" applyFont="1" applyFill="1" applyBorder="1" applyProtection="1"/>
    <xf numFmtId="224" fontId="85" fillId="3" borderId="7" xfId="3" applyNumberFormat="1" applyFont="1" applyFill="1" applyBorder="1" applyProtection="1"/>
    <xf numFmtId="209" fontId="85" fillId="4" borderId="7" xfId="3" applyNumberFormat="1" applyFont="1" applyFill="1" applyBorder="1" applyProtection="1"/>
    <xf numFmtId="49" fontId="83" fillId="2" borderId="19" xfId="0" quotePrefix="1" applyNumberFormat="1" applyFont="1" applyFill="1" applyBorder="1" applyAlignment="1">
      <alignment horizontal="center" vertical="center" wrapText="1"/>
    </xf>
    <xf numFmtId="49" fontId="83" fillId="2" borderId="20" xfId="0" quotePrefix="1" applyNumberFormat="1" applyFont="1" applyFill="1" applyBorder="1" applyAlignment="1">
      <alignment horizontal="center" vertical="center" wrapText="1"/>
    </xf>
    <xf numFmtId="0" fontId="15" fillId="0" borderId="0" xfId="3" applyFill="1"/>
    <xf numFmtId="224" fontId="86" fillId="3" borderId="9" xfId="3" applyNumberFormat="1" applyFont="1" applyFill="1" applyBorder="1" applyProtection="1"/>
    <xf numFmtId="0" fontId="90" fillId="0" borderId="0" xfId="3" applyFont="1" applyFill="1"/>
    <xf numFmtId="210" fontId="86" fillId="3" borderId="7" xfId="3" applyNumberFormat="1" applyFont="1" applyFill="1" applyBorder="1" applyProtection="1"/>
    <xf numFmtId="210" fontId="85" fillId="3" borderId="7" xfId="3" applyNumberFormat="1" applyFont="1" applyFill="1" applyBorder="1" applyProtection="1"/>
    <xf numFmtId="208" fontId="86" fillId="3" borderId="7" xfId="3" applyNumberFormat="1" applyFont="1" applyFill="1" applyBorder="1" applyProtection="1"/>
    <xf numFmtId="210" fontId="86" fillId="3" borderId="9" xfId="3" applyNumberFormat="1" applyFont="1" applyFill="1" applyBorder="1" applyProtection="1"/>
    <xf numFmtId="209" fontId="86" fillId="3" borderId="7" xfId="3" applyNumberFormat="1" applyFont="1" applyFill="1" applyBorder="1" applyProtection="1"/>
    <xf numFmtId="209" fontId="86" fillId="3" borderId="7" xfId="3" applyNumberFormat="1" applyFont="1" applyFill="1" applyBorder="1" applyAlignment="1" applyProtection="1">
      <alignment horizontal="center"/>
    </xf>
    <xf numFmtId="209" fontId="86" fillId="3" borderId="9" xfId="3" applyNumberFormat="1" applyFont="1" applyFill="1" applyBorder="1" applyProtection="1"/>
    <xf numFmtId="168" fontId="83" fillId="2" borderId="16" xfId="3" quotePrefix="1" applyNumberFormat="1" applyFont="1" applyFill="1" applyBorder="1" applyAlignment="1" applyProtection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49" fontId="83" fillId="2" borderId="17" xfId="0" quotePrefix="1" applyNumberFormat="1" applyFont="1" applyFill="1" applyBorder="1" applyAlignment="1">
      <alignment horizontal="center" wrapText="1"/>
    </xf>
    <xf numFmtId="0" fontId="85" fillId="0" borderId="18" xfId="0" applyFont="1" applyBorder="1" applyAlignment="1">
      <alignment horizontal="center" wrapText="1"/>
    </xf>
    <xf numFmtId="0" fontId="85" fillId="0" borderId="7" xfId="0" applyFont="1" applyBorder="1" applyAlignment="1">
      <alignment horizontal="center" wrapText="1"/>
    </xf>
    <xf numFmtId="1" fontId="83" fillId="2" borderId="16" xfId="0" quotePrefix="1" applyNumberFormat="1" applyFont="1" applyFill="1" applyBorder="1" applyAlignment="1">
      <alignment horizontal="center" vertical="center"/>
    </xf>
    <xf numFmtId="1" fontId="83" fillId="2" borderId="12" xfId="0" quotePrefix="1" applyNumberFormat="1" applyFont="1" applyFill="1" applyBorder="1" applyAlignment="1">
      <alignment horizontal="center" vertical="center"/>
    </xf>
    <xf numFmtId="49" fontId="83" fillId="2" borderId="16" xfId="0" quotePrefix="1" applyNumberFormat="1" applyFont="1" applyFill="1" applyBorder="1" applyAlignment="1">
      <alignment horizontal="center" vertical="center"/>
    </xf>
    <xf numFmtId="0" fontId="85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</cellXfs>
  <cellStyles count="1141">
    <cellStyle name="0mitP" xfId="4"/>
    <cellStyle name="0mitP 2" xfId="5"/>
    <cellStyle name="0mitP 3" xfId="1089"/>
    <cellStyle name="0ohneP" xfId="6"/>
    <cellStyle name="0ohneP 2" xfId="7"/>
    <cellStyle name="0ohneP 3" xfId="1090"/>
    <cellStyle name="10mitP" xfId="8"/>
    <cellStyle name="10mitP 2" xfId="9"/>
    <cellStyle name="10mitP 3" xfId="1091"/>
    <cellStyle name="12mitP" xfId="10"/>
    <cellStyle name="12mitP 2" xfId="11"/>
    <cellStyle name="12mitP 3" xfId="1092"/>
    <cellStyle name="12ohneP" xfId="12"/>
    <cellStyle name="12ohneP 2" xfId="13"/>
    <cellStyle name="12ohneP 3" xfId="1093"/>
    <cellStyle name="13mitP" xfId="14"/>
    <cellStyle name="13mitP 2" xfId="15"/>
    <cellStyle name="13mitP 3" xfId="1094"/>
    <cellStyle name="1mitP" xfId="16"/>
    <cellStyle name="1mitP 2" xfId="17"/>
    <cellStyle name="1mitP 3" xfId="1095"/>
    <cellStyle name="1mitP_Fs-j1" xfId="46"/>
    <cellStyle name="1ohneP" xfId="18"/>
    <cellStyle name="20% - Accent1" xfId="199"/>
    <cellStyle name="20% - Accent2" xfId="200"/>
    <cellStyle name="20% - Accent3" xfId="201"/>
    <cellStyle name="20% - Accent4" xfId="202"/>
    <cellStyle name="20% - Accent5" xfId="203"/>
    <cellStyle name="20% - Accent6" xfId="204"/>
    <cellStyle name="20% - Akzent1" xfId="47"/>
    <cellStyle name="20% - Akzent2" xfId="48"/>
    <cellStyle name="20% - Akzent3" xfId="49"/>
    <cellStyle name="20% - Akzent4" xfId="50"/>
    <cellStyle name="20% - Akzent5" xfId="51"/>
    <cellStyle name="20% - Akzent6" xfId="52"/>
    <cellStyle name="2mitP" xfId="19"/>
    <cellStyle name="2ohneP" xfId="20"/>
    <cellStyle name="3mitP" xfId="21"/>
    <cellStyle name="3mitP 2" xfId="22"/>
    <cellStyle name="3mitP 3" xfId="1096"/>
    <cellStyle name="3ohneP" xfId="23"/>
    <cellStyle name="3ohneP 2" xfId="24"/>
    <cellStyle name="3ohneP 3" xfId="1097"/>
    <cellStyle name="3ohneP_R12_Fs-j33" xfId="53"/>
    <cellStyle name="40% - Accent1" xfId="205"/>
    <cellStyle name="40% - Accent2" xfId="206"/>
    <cellStyle name="40% - Accent3" xfId="207"/>
    <cellStyle name="40% - Accent4" xfId="208"/>
    <cellStyle name="40% - Accent5" xfId="209"/>
    <cellStyle name="40% - Accent6" xfId="210"/>
    <cellStyle name="40% - Akzent1" xfId="54"/>
    <cellStyle name="40% - Akzent2" xfId="55"/>
    <cellStyle name="40% - Akzent3" xfId="56"/>
    <cellStyle name="40% - Akzent4" xfId="57"/>
    <cellStyle name="40% - Akzent5" xfId="58"/>
    <cellStyle name="40% - Akzent6" xfId="59"/>
    <cellStyle name="4mitP" xfId="25"/>
    <cellStyle name="4mitP 2" xfId="26"/>
    <cellStyle name="4mitP 3" xfId="1098"/>
    <cellStyle name="4mitP_R12_Fs-j33" xfId="60"/>
    <cellStyle name="4ohneP" xfId="27"/>
    <cellStyle name="60% - Accent1" xfId="211"/>
    <cellStyle name="60% - Accent2" xfId="212"/>
    <cellStyle name="60% - Accent3" xfId="213"/>
    <cellStyle name="60% - Accent4" xfId="214"/>
    <cellStyle name="60% - Accent5" xfId="215"/>
    <cellStyle name="60% - Accent6" xfId="216"/>
    <cellStyle name="60% - Akzent1" xfId="61"/>
    <cellStyle name="60% - Akzent2" xfId="62"/>
    <cellStyle name="60% - Akzent3" xfId="63"/>
    <cellStyle name="60% - Akzent4" xfId="64"/>
    <cellStyle name="60% - Akzent5" xfId="65"/>
    <cellStyle name="60% - Akzent6" xfId="66"/>
    <cellStyle name="6mitP" xfId="28"/>
    <cellStyle name="6mitP 2" xfId="29"/>
    <cellStyle name="6mitP 3" xfId="1099"/>
    <cellStyle name="6mitP_FS-TAB-3.1.3-Rev2011" xfId="1134"/>
    <cellStyle name="6ohneP" xfId="30"/>
    <cellStyle name="6ohneP 2" xfId="31"/>
    <cellStyle name="6ohneP 3" xfId="1100"/>
    <cellStyle name="6ohneP_Tabelle333_VÖ" xfId="99"/>
    <cellStyle name="7mitP" xfId="32"/>
    <cellStyle name="7mitP 2" xfId="33"/>
    <cellStyle name="7mitP 3" xfId="1101"/>
    <cellStyle name="7mitP_Tabelle333_VÖ" xfId="100"/>
    <cellStyle name="9mitP" xfId="34"/>
    <cellStyle name="9mitP 2" xfId="35"/>
    <cellStyle name="9mitP 3" xfId="1038"/>
    <cellStyle name="9mitP_FS-TAB-3.1.3-Rev2011" xfId="1135"/>
    <cellStyle name="9ohneP" xfId="36"/>
    <cellStyle name="9ohneP 2" xfId="37"/>
    <cellStyle name="9ohneP 3" xfId="1102"/>
    <cellStyle name="a0" xfId="217"/>
    <cellStyle name="Accent1" xfId="218"/>
    <cellStyle name="Accent2" xfId="219"/>
    <cellStyle name="Accent3" xfId="220"/>
    <cellStyle name="Accent4" xfId="221"/>
    <cellStyle name="Accent5" xfId="222"/>
    <cellStyle name="Accent6" xfId="223"/>
    <cellStyle name="annee semestre" xfId="224"/>
    <cellStyle name="Bad" xfId="225"/>
    <cellStyle name="BasisDreiNK" xfId="67"/>
    <cellStyle name="BasisEineNK" xfId="68"/>
    <cellStyle name="BasisOhneNK" xfId="69"/>
    <cellStyle name="BasisStandard" xfId="70"/>
    <cellStyle name="BasisZweiNK" xfId="71"/>
    <cellStyle name="Calculation" xfId="226"/>
    <cellStyle name="Check Cell" xfId="227"/>
    <cellStyle name="clsColumnHeader" xfId="228"/>
    <cellStyle name="Comma [0]" xfId="1"/>
    <cellStyle name="Comma [0] 2" xfId="1039"/>
    <cellStyle name="Comma 11" xfId="229"/>
    <cellStyle name="Comma 12" xfId="230"/>
    <cellStyle name="Comma 13" xfId="231"/>
    <cellStyle name="Comma 15" xfId="232"/>
    <cellStyle name="Comma 16" xfId="233"/>
    <cellStyle name="Comma 17" xfId="234"/>
    <cellStyle name="Comma 18" xfId="235"/>
    <cellStyle name="Comma 19" xfId="236"/>
    <cellStyle name="Comma 2" xfId="237"/>
    <cellStyle name="Comma 2 2" xfId="238"/>
    <cellStyle name="Comma 20" xfId="239"/>
    <cellStyle name="Comma 3" xfId="240"/>
    <cellStyle name="Comma 8" xfId="241"/>
    <cellStyle name="Comma(0)" xfId="242"/>
    <cellStyle name="comma(1)" xfId="243"/>
    <cellStyle name="Comma(3)" xfId="244"/>
    <cellStyle name="Comma[0]" xfId="245"/>
    <cellStyle name="Comma[1]" xfId="246"/>
    <cellStyle name="Comma0" xfId="247"/>
    <cellStyle name="Currency [0]" xfId="2"/>
    <cellStyle name="Currency0" xfId="248"/>
    <cellStyle name="Date" xfId="249"/>
    <cellStyle name="Deźimal [0]" xfId="250"/>
    <cellStyle name="données" xfId="251"/>
    <cellStyle name="donnéesbord" xfId="252"/>
    <cellStyle name="Euro" xfId="101"/>
    <cellStyle name="Euro 2" xfId="102"/>
    <cellStyle name="Euro 2 2" xfId="1040"/>
    <cellStyle name="Euro 3" xfId="1041"/>
    <cellStyle name="Explanatory Text" xfId="253"/>
    <cellStyle name="Fixed" xfId="254"/>
    <cellStyle name="Fuss" xfId="38"/>
    <cellStyle name="Fuss 2" xfId="39"/>
    <cellStyle name="Fuss 3" xfId="1103"/>
    <cellStyle name="ganze Zahl_FS_15_Heft2_FBG" xfId="255"/>
    <cellStyle name="Good" xfId="256"/>
    <cellStyle name="Gut 2" xfId="1042"/>
    <cellStyle name="Haupttitel" xfId="72"/>
    <cellStyle name="Heading 1" xfId="257"/>
    <cellStyle name="Heading 2" xfId="258"/>
    <cellStyle name="Heading 3" xfId="259"/>
    <cellStyle name="Heading 4" xfId="260"/>
    <cellStyle name="Hyperlink 10" xfId="103"/>
    <cellStyle name="Hyperlink 2" xfId="104"/>
    <cellStyle name="Hyperlink 2 2" xfId="105"/>
    <cellStyle name="Hyperlink 2 2 2" xfId="1104"/>
    <cellStyle name="Hyperlink 2 3" xfId="106"/>
    <cellStyle name="Hyperlink 2 4" xfId="107"/>
    <cellStyle name="Hyperlink 3" xfId="108"/>
    <cellStyle name="Hyperlink 3 2" xfId="109"/>
    <cellStyle name="Hyperlink 3 3" xfId="1043"/>
    <cellStyle name="Hyperlink 4" xfId="110"/>
    <cellStyle name="Hyperlink 4 2" xfId="111"/>
    <cellStyle name="Hyperlink 5" xfId="112"/>
    <cellStyle name="Hyperlink 6" xfId="113"/>
    <cellStyle name="Hyperlink 6 2" xfId="114"/>
    <cellStyle name="Hyperlink 7" xfId="115"/>
    <cellStyle name="Hyperlink 8" xfId="116"/>
    <cellStyle name="Hyperlink 9" xfId="117"/>
    <cellStyle name="Hyperlũnk" xfId="261"/>
    <cellStyle name="InhaltNormal" xfId="73"/>
    <cellStyle name="Input" xfId="262"/>
    <cellStyle name="Jahr" xfId="74"/>
    <cellStyle name="Komma 2" xfId="95"/>
    <cellStyle name="Komma 2 2" xfId="1044"/>
    <cellStyle name="Komma 2 2 2" xfId="1045"/>
    <cellStyle name="Komma 2 3" xfId="1046"/>
    <cellStyle name="Komma 3" xfId="96"/>
    <cellStyle name="Komma 3 2" xfId="1047"/>
    <cellStyle name="Komma 3 2 2" xfId="1048"/>
    <cellStyle name="Komma 3 3" xfId="1049"/>
    <cellStyle name="Komma 4" xfId="118"/>
    <cellStyle name="Komma 4 2" xfId="1050"/>
    <cellStyle name="Komma 5" xfId="119"/>
    <cellStyle name="Komma 5 2" xfId="1051"/>
    <cellStyle name="Komma 6" xfId="120"/>
    <cellStyle name="Komma 7" xfId="98"/>
    <cellStyle name="Komma 8" xfId="193"/>
    <cellStyle name="Link 2" xfId="1052"/>
    <cellStyle name="Link 3" xfId="1053"/>
    <cellStyle name="Linked Cell" xfId="263"/>
    <cellStyle name="LinkGemVeroeff" xfId="75"/>
    <cellStyle name="LinkGemVeroeffFett" xfId="76"/>
    <cellStyle name="makro0696" xfId="1088"/>
    <cellStyle name="Messziffer" xfId="77"/>
    <cellStyle name="MesszifferD" xfId="78"/>
    <cellStyle name="mitP" xfId="40"/>
    <cellStyle name="n0" xfId="264"/>
    <cellStyle name="Neutral 2" xfId="121"/>
    <cellStyle name="nf2" xfId="122"/>
    <cellStyle name="Noch" xfId="79"/>
    <cellStyle name="Normal 10" xfId="265"/>
    <cellStyle name="Normal 10 10" xfId="266"/>
    <cellStyle name="Normal 10 11" xfId="267"/>
    <cellStyle name="Normal 10 12" xfId="268"/>
    <cellStyle name="Normal 10 13" xfId="269"/>
    <cellStyle name="Normal 10 14" xfId="270"/>
    <cellStyle name="Normal 10 2" xfId="271"/>
    <cellStyle name="Normal 10 2 2" xfId="272"/>
    <cellStyle name="Normal 10 3" xfId="273"/>
    <cellStyle name="Normal 10 3 2" xfId="274"/>
    <cellStyle name="Normal 10 3 3" xfId="275"/>
    <cellStyle name="Normal 10 3 4" xfId="276"/>
    <cellStyle name="Normal 10 3 5" xfId="277"/>
    <cellStyle name="Normal 10 4" xfId="278"/>
    <cellStyle name="Normal 10 4 2" xfId="279"/>
    <cellStyle name="Normal 10 4 3" xfId="280"/>
    <cellStyle name="Normal 10 4 4" xfId="281"/>
    <cellStyle name="Normal 10 4 5" xfId="282"/>
    <cellStyle name="Normal 10 5" xfId="283"/>
    <cellStyle name="Normal 10 5 2" xfId="284"/>
    <cellStyle name="Normal 10 5 3" xfId="285"/>
    <cellStyle name="Normal 10 5 4" xfId="286"/>
    <cellStyle name="Normal 10 5 5" xfId="287"/>
    <cellStyle name="Normal 10 6" xfId="288"/>
    <cellStyle name="Normal 10 6 2" xfId="289"/>
    <cellStyle name="Normal 10 6 3" xfId="290"/>
    <cellStyle name="Normal 10 6 4" xfId="291"/>
    <cellStyle name="Normal 10 6 5" xfId="292"/>
    <cellStyle name="Normal 10 7" xfId="293"/>
    <cellStyle name="Normal 10 7 2" xfId="294"/>
    <cellStyle name="Normal 10 7 3" xfId="295"/>
    <cellStyle name="Normal 10 7 4" xfId="296"/>
    <cellStyle name="Normal 10 7 5" xfId="297"/>
    <cellStyle name="Normal 10 8" xfId="298"/>
    <cellStyle name="Normal 10 9" xfId="299"/>
    <cellStyle name="Normal 11" xfId="300"/>
    <cellStyle name="Normal 11 10" xfId="301"/>
    <cellStyle name="Normal 11 11" xfId="302"/>
    <cellStyle name="Normal 11 12" xfId="303"/>
    <cellStyle name="Normal 11 13" xfId="304"/>
    <cellStyle name="Normal 11 14" xfId="305"/>
    <cellStyle name="Normal 11 2" xfId="306"/>
    <cellStyle name="Normal 11 2 2" xfId="307"/>
    <cellStyle name="Normal 11 3" xfId="308"/>
    <cellStyle name="Normal 11 4" xfId="309"/>
    <cellStyle name="Normal 11 5" xfId="310"/>
    <cellStyle name="Normal 11 6" xfId="311"/>
    <cellStyle name="Normal 11 7" xfId="312"/>
    <cellStyle name="Normal 11 8" xfId="313"/>
    <cellStyle name="Normal 11 9" xfId="314"/>
    <cellStyle name="Normal 12" xfId="315"/>
    <cellStyle name="Normal 12 10" xfId="316"/>
    <cellStyle name="Normal 12 11" xfId="317"/>
    <cellStyle name="Normal 12 12" xfId="318"/>
    <cellStyle name="Normal 12 13" xfId="319"/>
    <cellStyle name="Normal 12 14" xfId="320"/>
    <cellStyle name="Normal 12 2" xfId="321"/>
    <cellStyle name="Normal 12 2 2" xfId="322"/>
    <cellStyle name="Normal 12 3" xfId="323"/>
    <cellStyle name="Normal 12 4" xfId="324"/>
    <cellStyle name="Normal 12 5" xfId="325"/>
    <cellStyle name="Normal 12 6" xfId="326"/>
    <cellStyle name="Normal 12 7" xfId="327"/>
    <cellStyle name="Normal 12 8" xfId="328"/>
    <cellStyle name="Normal 12 9" xfId="329"/>
    <cellStyle name="Normal 13" xfId="330"/>
    <cellStyle name="Normal 13 10" xfId="331"/>
    <cellStyle name="Normal 13 11" xfId="332"/>
    <cellStyle name="Normal 13 12" xfId="333"/>
    <cellStyle name="Normal 13 2" xfId="334"/>
    <cellStyle name="Normal 13 2 2" xfId="335"/>
    <cellStyle name="Normal 13 2 2 2" xfId="336"/>
    <cellStyle name="Normal 13 2 2 3" xfId="337"/>
    <cellStyle name="Normal 13 2 2 4" xfId="338"/>
    <cellStyle name="Normal 13 2 2 5" xfId="339"/>
    <cellStyle name="Normal 13 2 3" xfId="340"/>
    <cellStyle name="Normal 13 2 4" xfId="341"/>
    <cellStyle name="Normal 13 2 5" xfId="342"/>
    <cellStyle name="Normal 13 3" xfId="343"/>
    <cellStyle name="Normal 13 4" xfId="344"/>
    <cellStyle name="Normal 13 5" xfId="345"/>
    <cellStyle name="Normal 13 6" xfId="346"/>
    <cellStyle name="Normal 13 7" xfId="347"/>
    <cellStyle name="Normal 13 8" xfId="348"/>
    <cellStyle name="Normal 13 9" xfId="349"/>
    <cellStyle name="Normal 14" xfId="350"/>
    <cellStyle name="Normal 14 10" xfId="351"/>
    <cellStyle name="Normal 14 11" xfId="352"/>
    <cellStyle name="Normal 14 12" xfId="353"/>
    <cellStyle name="Normal 14 2" xfId="354"/>
    <cellStyle name="Normal 14 2 2" xfId="355"/>
    <cellStyle name="Normal 14 2 2 2" xfId="356"/>
    <cellStyle name="Normal 14 2 2 3" xfId="357"/>
    <cellStyle name="Normal 14 2 2 4" xfId="358"/>
    <cellStyle name="Normal 14 2 2 5" xfId="359"/>
    <cellStyle name="Normal 14 2 3" xfId="360"/>
    <cellStyle name="Normal 14 2 4" xfId="361"/>
    <cellStyle name="Normal 14 2 5" xfId="362"/>
    <cellStyle name="Normal 14 3" xfId="363"/>
    <cellStyle name="Normal 14 4" xfId="364"/>
    <cellStyle name="Normal 14 5" xfId="365"/>
    <cellStyle name="Normal 14 6" xfId="366"/>
    <cellStyle name="Normal 14 7" xfId="367"/>
    <cellStyle name="Normal 14 8" xfId="368"/>
    <cellStyle name="Normal 14 9" xfId="369"/>
    <cellStyle name="Normal 15" xfId="370"/>
    <cellStyle name="Normal 15 10" xfId="371"/>
    <cellStyle name="Normal 15 11" xfId="372"/>
    <cellStyle name="Normal 15 12" xfId="373"/>
    <cellStyle name="Normal 15 2" xfId="374"/>
    <cellStyle name="Normal 15 2 2" xfId="375"/>
    <cellStyle name="Normal 15 2 2 2" xfId="376"/>
    <cellStyle name="Normal 15 2 2 3" xfId="377"/>
    <cellStyle name="Normal 15 2 2 4" xfId="378"/>
    <cellStyle name="Normal 15 2 2 5" xfId="379"/>
    <cellStyle name="Normal 15 2 3" xfId="380"/>
    <cellStyle name="Normal 15 2 4" xfId="381"/>
    <cellStyle name="Normal 15 2 5" xfId="382"/>
    <cellStyle name="Normal 15 3" xfId="383"/>
    <cellStyle name="Normal 15 4" xfId="384"/>
    <cellStyle name="Normal 15 5" xfId="385"/>
    <cellStyle name="Normal 15 6" xfId="386"/>
    <cellStyle name="Normal 15 7" xfId="387"/>
    <cellStyle name="Normal 15 8" xfId="388"/>
    <cellStyle name="Normal 15 9" xfId="389"/>
    <cellStyle name="Normal 16" xfId="390"/>
    <cellStyle name="Normal 16 10" xfId="391"/>
    <cellStyle name="Normal 16 11" xfId="392"/>
    <cellStyle name="Normal 16 12" xfId="393"/>
    <cellStyle name="Normal 16 2" xfId="394"/>
    <cellStyle name="Normal 16 2 2" xfId="395"/>
    <cellStyle name="Normal 16 2 2 2" xfId="396"/>
    <cellStyle name="Normal 16 2 2 3" xfId="397"/>
    <cellStyle name="Normal 16 2 2 4" xfId="398"/>
    <cellStyle name="Normal 16 2 2 5" xfId="399"/>
    <cellStyle name="Normal 16 2 3" xfId="400"/>
    <cellStyle name="Normal 16 2 4" xfId="401"/>
    <cellStyle name="Normal 16 2 5" xfId="402"/>
    <cellStyle name="Normal 16 3" xfId="403"/>
    <cellStyle name="Normal 16 4" xfId="404"/>
    <cellStyle name="Normal 16 5" xfId="405"/>
    <cellStyle name="Normal 16 6" xfId="406"/>
    <cellStyle name="Normal 16 7" xfId="407"/>
    <cellStyle name="Normal 16 8" xfId="408"/>
    <cellStyle name="Normal 16 9" xfId="409"/>
    <cellStyle name="Normal 17" xfId="410"/>
    <cellStyle name="Normal 17 10" xfId="411"/>
    <cellStyle name="Normal 17 11" xfId="412"/>
    <cellStyle name="Normal 17 12" xfId="413"/>
    <cellStyle name="Normal 17 2" xfId="414"/>
    <cellStyle name="Normal 17 2 2" xfId="415"/>
    <cellStyle name="Normal 17 2 2 2" xfId="416"/>
    <cellStyle name="Normal 17 2 2 3" xfId="417"/>
    <cellStyle name="Normal 17 2 2 4" xfId="418"/>
    <cellStyle name="Normal 17 2 2 5" xfId="419"/>
    <cellStyle name="Normal 17 2 3" xfId="420"/>
    <cellStyle name="Normal 17 2 4" xfId="421"/>
    <cellStyle name="Normal 17 2 5" xfId="422"/>
    <cellStyle name="Normal 17 3" xfId="423"/>
    <cellStyle name="Normal 17 4" xfId="424"/>
    <cellStyle name="Normal 17 5" xfId="425"/>
    <cellStyle name="Normal 17 6" xfId="426"/>
    <cellStyle name="Normal 17 7" xfId="427"/>
    <cellStyle name="Normal 17 8" xfId="428"/>
    <cellStyle name="Normal 17 9" xfId="429"/>
    <cellStyle name="Normal 18" xfId="430"/>
    <cellStyle name="Normal 18 10" xfId="431"/>
    <cellStyle name="Normal 18 11" xfId="432"/>
    <cellStyle name="Normal 18 12" xfId="433"/>
    <cellStyle name="Normal 18 13" xfId="434"/>
    <cellStyle name="Normal 18 14" xfId="435"/>
    <cellStyle name="Normal 18 15" xfId="436"/>
    <cellStyle name="Normal 18 2" xfId="437"/>
    <cellStyle name="Normal 18 2 10" xfId="438"/>
    <cellStyle name="Normal 18 2 11" xfId="439"/>
    <cellStyle name="Normal 18 2 12" xfId="440"/>
    <cellStyle name="Normal 18 2 2" xfId="441"/>
    <cellStyle name="Normal 18 2 2 2" xfId="442"/>
    <cellStyle name="Normal 18 2 3" xfId="443"/>
    <cellStyle name="Normal 18 2 4" xfId="444"/>
    <cellStyle name="Normal 18 2 5" xfId="445"/>
    <cellStyle name="Normal 18 2 6" xfId="446"/>
    <cellStyle name="Normal 18 2 7" xfId="447"/>
    <cellStyle name="Normal 18 2 8" xfId="448"/>
    <cellStyle name="Normal 18 2 9" xfId="449"/>
    <cellStyle name="Normal 18 3" xfId="450"/>
    <cellStyle name="Normal 18 4" xfId="451"/>
    <cellStyle name="Normal 18 5" xfId="452"/>
    <cellStyle name="Normal 18 6" xfId="453"/>
    <cellStyle name="Normal 18 6 2" xfId="454"/>
    <cellStyle name="Normal 18 6 2 2" xfId="455"/>
    <cellStyle name="Normal 18 6 2 3" xfId="456"/>
    <cellStyle name="Normal 18 6 2 4" xfId="457"/>
    <cellStyle name="Normal 18 6 2 5" xfId="458"/>
    <cellStyle name="Normal 18 6 3" xfId="459"/>
    <cellStyle name="Normal 18 6 4" xfId="460"/>
    <cellStyle name="Normal 18 6 5" xfId="461"/>
    <cellStyle name="Normal 18 7" xfId="462"/>
    <cellStyle name="Normal 18 7 2" xfId="463"/>
    <cellStyle name="Normal 18 7 3" xfId="464"/>
    <cellStyle name="Normal 18 7 4" xfId="465"/>
    <cellStyle name="Normal 18 7 5" xfId="466"/>
    <cellStyle name="Normal 18 8" xfId="467"/>
    <cellStyle name="Normal 18 8 2" xfId="468"/>
    <cellStyle name="Normal 18 8 3" xfId="469"/>
    <cellStyle name="Normal 18 8 4" xfId="470"/>
    <cellStyle name="Normal 18 8 5" xfId="471"/>
    <cellStyle name="Normal 18 9" xfId="472"/>
    <cellStyle name="Normal 18 9 2" xfId="473"/>
    <cellStyle name="Normal 18 9 3" xfId="474"/>
    <cellStyle name="Normal 18 9 4" xfId="475"/>
    <cellStyle name="Normal 18 9 5" xfId="476"/>
    <cellStyle name="Normal 19" xfId="477"/>
    <cellStyle name="Normal 19 10" xfId="478"/>
    <cellStyle name="Normal 19 11" xfId="479"/>
    <cellStyle name="Normal 19 12" xfId="480"/>
    <cellStyle name="Normal 19 2" xfId="481"/>
    <cellStyle name="Normal 19 2 2" xfId="482"/>
    <cellStyle name="Normal 19 2 2 2" xfId="483"/>
    <cellStyle name="Normal 19 2 2 3" xfId="484"/>
    <cellStyle name="Normal 19 2 2 4" xfId="485"/>
    <cellStyle name="Normal 19 2 2 5" xfId="486"/>
    <cellStyle name="Normal 19 2 3" xfId="487"/>
    <cellStyle name="Normal 19 2 4" xfId="488"/>
    <cellStyle name="Normal 19 2 5" xfId="489"/>
    <cellStyle name="Normal 19 3" xfId="490"/>
    <cellStyle name="Normal 19 4" xfId="491"/>
    <cellStyle name="Normal 19 5" xfId="492"/>
    <cellStyle name="Normal 19 6" xfId="493"/>
    <cellStyle name="Normal 19 7" xfId="494"/>
    <cellStyle name="Normal 19 8" xfId="495"/>
    <cellStyle name="Normal 19 9" xfId="496"/>
    <cellStyle name="Normal 2" xfId="123"/>
    <cellStyle name="Normal 2 10" xfId="497"/>
    <cellStyle name="Normal 2 11" xfId="498"/>
    <cellStyle name="Normal 2 12" xfId="499"/>
    <cellStyle name="Normal 2 13" xfId="500"/>
    <cellStyle name="Normal 2 14" xfId="501"/>
    <cellStyle name="Normal 2 15" xfId="502"/>
    <cellStyle name="Normal 2 16" xfId="503"/>
    <cellStyle name="Normal 2 17" xfId="504"/>
    <cellStyle name="Normal 2 18" xfId="505"/>
    <cellStyle name="Normal 2 19" xfId="506"/>
    <cellStyle name="Normal 2 2" xfId="507"/>
    <cellStyle name="Normal 2 2 10" xfId="508"/>
    <cellStyle name="Normal 2 2 11" xfId="509"/>
    <cellStyle name="Normal 2 2 12" xfId="510"/>
    <cellStyle name="Normal 2 2 2" xfId="511"/>
    <cellStyle name="Normal 2 2 2 2" xfId="512"/>
    <cellStyle name="Normal 2 2 2 2 2" xfId="513"/>
    <cellStyle name="Normal 2 2 2 2 3" xfId="514"/>
    <cellStyle name="Normal 2 2 2 2 4" xfId="515"/>
    <cellStyle name="Normal 2 2 2 2 5" xfId="516"/>
    <cellStyle name="Normal 2 2 2 3" xfId="517"/>
    <cellStyle name="Normal 2 2 2 4" xfId="518"/>
    <cellStyle name="Normal 2 2 2 5" xfId="519"/>
    <cellStyle name="Normal 2 2 3" xfId="520"/>
    <cellStyle name="Normal 2 2 4" xfId="521"/>
    <cellStyle name="Normal 2 2 5" xfId="522"/>
    <cellStyle name="Normal 2 2 6" xfId="523"/>
    <cellStyle name="Normal 2 2 7" xfId="524"/>
    <cellStyle name="Normal 2 2 8" xfId="525"/>
    <cellStyle name="Normal 2 2 9" xfId="526"/>
    <cellStyle name="Normal 2 20" xfId="527"/>
    <cellStyle name="Normal 2 21" xfId="528"/>
    <cellStyle name="Normal 2 22" xfId="529"/>
    <cellStyle name="Normal 2 23" xfId="530"/>
    <cellStyle name="Normal 2 24" xfId="531"/>
    <cellStyle name="Normal 2 25" xfId="532"/>
    <cellStyle name="Normal 2 26" xfId="533"/>
    <cellStyle name="Normal 2 27" xfId="534"/>
    <cellStyle name="Normal 2 28" xfId="535"/>
    <cellStyle name="Normal 2 29" xfId="536"/>
    <cellStyle name="Normal 2 3" xfId="537"/>
    <cellStyle name="Normal 2 3 10" xfId="538"/>
    <cellStyle name="Normal 2 3 11" xfId="539"/>
    <cellStyle name="Normal 2 3 12" xfId="540"/>
    <cellStyle name="Normal 2 3 2" xfId="541"/>
    <cellStyle name="Normal 2 3 2 2" xfId="542"/>
    <cellStyle name="Normal 2 3 2 2 2" xfId="543"/>
    <cellStyle name="Normal 2 3 2 2 3" xfId="544"/>
    <cellStyle name="Normal 2 3 2 2 4" xfId="545"/>
    <cellStyle name="Normal 2 3 2 2 5" xfId="546"/>
    <cellStyle name="Normal 2 3 2 3" xfId="547"/>
    <cellStyle name="Normal 2 3 2 4" xfId="548"/>
    <cellStyle name="Normal 2 3 2 5" xfId="549"/>
    <cellStyle name="Normal 2 3 3" xfId="550"/>
    <cellStyle name="Normal 2 3 4" xfId="551"/>
    <cellStyle name="Normal 2 3 5" xfId="552"/>
    <cellStyle name="Normal 2 3 6" xfId="553"/>
    <cellStyle name="Normal 2 3 7" xfId="554"/>
    <cellStyle name="Normal 2 3 8" xfId="555"/>
    <cellStyle name="Normal 2 3 9" xfId="556"/>
    <cellStyle name="Normal 2 3_Daten Bofinger Lehrstuhl" xfId="557"/>
    <cellStyle name="Normal 2 30" xfId="558"/>
    <cellStyle name="Normal 2 4" xfId="559"/>
    <cellStyle name="Normal 2 4 10" xfId="560"/>
    <cellStyle name="Normal 2 4 11" xfId="561"/>
    <cellStyle name="Normal 2 4 12" xfId="562"/>
    <cellStyle name="Normal 2 4 2" xfId="563"/>
    <cellStyle name="Normal 2 4 2 2" xfId="564"/>
    <cellStyle name="Normal 2 4 2 2 2" xfId="565"/>
    <cellStyle name="Normal 2 4 2 2 3" xfId="566"/>
    <cellStyle name="Normal 2 4 2 2 4" xfId="567"/>
    <cellStyle name="Normal 2 4 2 2 5" xfId="568"/>
    <cellStyle name="Normal 2 4 2 3" xfId="569"/>
    <cellStyle name="Normal 2 4 2 4" xfId="570"/>
    <cellStyle name="Normal 2 4 2 5" xfId="571"/>
    <cellStyle name="Normal 2 4 3" xfId="572"/>
    <cellStyle name="Normal 2 4 4" xfId="573"/>
    <cellStyle name="Normal 2 4 5" xfId="574"/>
    <cellStyle name="Normal 2 4 6" xfId="575"/>
    <cellStyle name="Normal 2 4 7" xfId="576"/>
    <cellStyle name="Normal 2 4 8" xfId="577"/>
    <cellStyle name="Normal 2 4 9" xfId="578"/>
    <cellStyle name="Normal 2 5" xfId="579"/>
    <cellStyle name="Normal 2 5 10" xfId="580"/>
    <cellStyle name="Normal 2 5 11" xfId="581"/>
    <cellStyle name="Normal 2 5 12" xfId="582"/>
    <cellStyle name="Normal 2 5 2" xfId="583"/>
    <cellStyle name="Normal 2 5 2 2" xfId="584"/>
    <cellStyle name="Normal 2 5 2 2 2" xfId="585"/>
    <cellStyle name="Normal 2 5 2 2 3" xfId="586"/>
    <cellStyle name="Normal 2 5 2 2 4" xfId="587"/>
    <cellStyle name="Normal 2 5 2 2 5" xfId="588"/>
    <cellStyle name="Normal 2 5 2 3" xfId="589"/>
    <cellStyle name="Normal 2 5 2 4" xfId="590"/>
    <cellStyle name="Normal 2 5 2 5" xfId="591"/>
    <cellStyle name="Normal 2 5 3" xfId="592"/>
    <cellStyle name="Normal 2 5 4" xfId="593"/>
    <cellStyle name="Normal 2 5 5" xfId="594"/>
    <cellStyle name="Normal 2 5 6" xfId="595"/>
    <cellStyle name="Normal 2 5 7" xfId="596"/>
    <cellStyle name="Normal 2 5 8" xfId="597"/>
    <cellStyle name="Normal 2 5 9" xfId="598"/>
    <cellStyle name="Normal 2 6" xfId="599"/>
    <cellStyle name="Normal 2 6 10" xfId="600"/>
    <cellStyle name="Normal 2 6 11" xfId="601"/>
    <cellStyle name="Normal 2 6 12" xfId="602"/>
    <cellStyle name="Normal 2 6 2" xfId="603"/>
    <cellStyle name="Normal 2 6 2 2" xfId="604"/>
    <cellStyle name="Normal 2 6 2 2 2" xfId="605"/>
    <cellStyle name="Normal 2 6 2 2 3" xfId="606"/>
    <cellStyle name="Normal 2 6 2 2 4" xfId="607"/>
    <cellStyle name="Normal 2 6 2 2 5" xfId="608"/>
    <cellStyle name="Normal 2 6 2 3" xfId="609"/>
    <cellStyle name="Normal 2 6 2 4" xfId="610"/>
    <cellStyle name="Normal 2 6 2 5" xfId="611"/>
    <cellStyle name="Normal 2 6 3" xfId="612"/>
    <cellStyle name="Normal 2 6 4" xfId="613"/>
    <cellStyle name="Normal 2 6 5" xfId="614"/>
    <cellStyle name="Normal 2 6 6" xfId="615"/>
    <cellStyle name="Normal 2 6 7" xfId="616"/>
    <cellStyle name="Normal 2 6 8" xfId="617"/>
    <cellStyle name="Normal 2 6 9" xfId="618"/>
    <cellStyle name="Normal 2 7" xfId="619"/>
    <cellStyle name="Normal 2 7 2" xfId="620"/>
    <cellStyle name="Normal 2 7 2 2" xfId="621"/>
    <cellStyle name="Normal 2 7 2 3" xfId="622"/>
    <cellStyle name="Normal 2 7 2 4" xfId="623"/>
    <cellStyle name="Normal 2 7 2 5" xfId="624"/>
    <cellStyle name="Normal 2 7 3" xfId="625"/>
    <cellStyle name="Normal 2 7 4" xfId="626"/>
    <cellStyle name="Normal 2 7 5" xfId="627"/>
    <cellStyle name="Normal 2 8" xfId="628"/>
    <cellStyle name="Normal 2 9" xfId="629"/>
    <cellStyle name="Normal 2_812011011P1G011(1)-1" xfId="630"/>
    <cellStyle name="Normal 20" xfId="631"/>
    <cellStyle name="Normal 20 10" xfId="632"/>
    <cellStyle name="Normal 20 11" xfId="633"/>
    <cellStyle name="Normal 20 12" xfId="634"/>
    <cellStyle name="Normal 20 2" xfId="635"/>
    <cellStyle name="Normal 20 2 2" xfId="636"/>
    <cellStyle name="Normal 20 2 2 2" xfId="637"/>
    <cellStyle name="Normal 20 2 2 3" xfId="638"/>
    <cellStyle name="Normal 20 2 2 4" xfId="639"/>
    <cellStyle name="Normal 20 2 2 5" xfId="640"/>
    <cellStyle name="Normal 20 2 3" xfId="641"/>
    <cellStyle name="Normal 20 2 4" xfId="642"/>
    <cellStyle name="Normal 20 2 5" xfId="643"/>
    <cellStyle name="Normal 20 3" xfId="644"/>
    <cellStyle name="Normal 20 4" xfId="645"/>
    <cellStyle name="Normal 20 5" xfId="646"/>
    <cellStyle name="Normal 20 6" xfId="647"/>
    <cellStyle name="Normal 20 7" xfId="648"/>
    <cellStyle name="Normal 20 8" xfId="649"/>
    <cellStyle name="Normal 20 9" xfId="650"/>
    <cellStyle name="Normal 21 10" xfId="651"/>
    <cellStyle name="Normal 21 11" xfId="652"/>
    <cellStyle name="Normal 21 12" xfId="653"/>
    <cellStyle name="Normal 21 13" xfId="654"/>
    <cellStyle name="Normal 21 14" xfId="655"/>
    <cellStyle name="Normal 21 2" xfId="656"/>
    <cellStyle name="Normal 21 3" xfId="657"/>
    <cellStyle name="Normal 21 4" xfId="658"/>
    <cellStyle name="Normal 21 5" xfId="659"/>
    <cellStyle name="Normal 21 6" xfId="660"/>
    <cellStyle name="Normal 21 7" xfId="661"/>
    <cellStyle name="Normal 21 8" xfId="662"/>
    <cellStyle name="Normal 21 9" xfId="663"/>
    <cellStyle name="Normal 22" xfId="664"/>
    <cellStyle name="Normal 22 10" xfId="665"/>
    <cellStyle name="Normal 22 11" xfId="666"/>
    <cellStyle name="Normal 22 12" xfId="667"/>
    <cellStyle name="Normal 22 2" xfId="668"/>
    <cellStyle name="Normal 22 2 2" xfId="669"/>
    <cellStyle name="Normal 22 3" xfId="670"/>
    <cellStyle name="Normal 22 4" xfId="671"/>
    <cellStyle name="Normal 22 5" xfId="672"/>
    <cellStyle name="Normal 22 6" xfId="673"/>
    <cellStyle name="Normal 22 7" xfId="674"/>
    <cellStyle name="Normal 22 8" xfId="675"/>
    <cellStyle name="Normal 22 9" xfId="676"/>
    <cellStyle name="Normal 23" xfId="677"/>
    <cellStyle name="Normal 24" xfId="678"/>
    <cellStyle name="Normal 25" xfId="679"/>
    <cellStyle name="Normal 26" xfId="680"/>
    <cellStyle name="Normal 27" xfId="681"/>
    <cellStyle name="Normal 28" xfId="682"/>
    <cellStyle name="Normal 29" xfId="683"/>
    <cellStyle name="Normal 3" xfId="124"/>
    <cellStyle name="Normal 3 10" xfId="684"/>
    <cellStyle name="Normal 3 11" xfId="685"/>
    <cellStyle name="Normal 3 12" xfId="686"/>
    <cellStyle name="Normal 3 13" xfId="687"/>
    <cellStyle name="Normal 3 14" xfId="688"/>
    <cellStyle name="Normal 3 15" xfId="689"/>
    <cellStyle name="Normal 3 2" xfId="690"/>
    <cellStyle name="Normal 3 2 2" xfId="691"/>
    <cellStyle name="Normal 3 2 2 2" xfId="692"/>
    <cellStyle name="Normal 3 2 2 3" xfId="693"/>
    <cellStyle name="Normal 3 2 2 4" xfId="694"/>
    <cellStyle name="Normal 3 2 2 5" xfId="695"/>
    <cellStyle name="Normal 3 2 3" xfId="696"/>
    <cellStyle name="Normal 3 2 4" xfId="697"/>
    <cellStyle name="Normal 3 2 5" xfId="698"/>
    <cellStyle name="Normal 3 3" xfId="699"/>
    <cellStyle name="Normal 3 4" xfId="700"/>
    <cellStyle name="Normal 3 5" xfId="701"/>
    <cellStyle name="Normal 3 6" xfId="702"/>
    <cellStyle name="Normal 3 7" xfId="703"/>
    <cellStyle name="Normal 3 8" xfId="704"/>
    <cellStyle name="Normal 3 9" xfId="705"/>
    <cellStyle name="Normal 3_Daten Bofinger Lehrstuhl" xfId="706"/>
    <cellStyle name="Normal 30" xfId="707"/>
    <cellStyle name="Normal 31" xfId="708"/>
    <cellStyle name="Normal 32" xfId="709"/>
    <cellStyle name="Normal 32 10" xfId="710"/>
    <cellStyle name="Normal 32 11" xfId="711"/>
    <cellStyle name="Normal 32 2" xfId="712"/>
    <cellStyle name="Normal 32 3" xfId="713"/>
    <cellStyle name="Normal 32 4" xfId="714"/>
    <cellStyle name="Normal 32 5" xfId="715"/>
    <cellStyle name="Normal 32 6" xfId="716"/>
    <cellStyle name="Normal 32 7" xfId="717"/>
    <cellStyle name="Normal 32 8" xfId="718"/>
    <cellStyle name="Normal 32 9" xfId="719"/>
    <cellStyle name="Normal 33" xfId="720"/>
    <cellStyle name="Normal 34" xfId="721"/>
    <cellStyle name="Normal 35" xfId="722"/>
    <cellStyle name="Normal 36" xfId="723"/>
    <cellStyle name="Normal 36 10" xfId="724"/>
    <cellStyle name="Normal 36 11" xfId="725"/>
    <cellStyle name="Normal 36 2" xfId="726"/>
    <cellStyle name="Normal 36 3" xfId="727"/>
    <cellStyle name="Normal 36 4" xfId="728"/>
    <cellStyle name="Normal 36 5" xfId="729"/>
    <cellStyle name="Normal 36 6" xfId="730"/>
    <cellStyle name="Normal 36 7" xfId="731"/>
    <cellStyle name="Normal 36 8" xfId="732"/>
    <cellStyle name="Normal 36 9" xfId="733"/>
    <cellStyle name="Normal 37" xfId="734"/>
    <cellStyle name="Normal 38" xfId="735"/>
    <cellStyle name="Normal 39" xfId="736"/>
    <cellStyle name="Normal 4" xfId="737"/>
    <cellStyle name="Normal 4 10" xfId="738"/>
    <cellStyle name="Normal 4 11" xfId="739"/>
    <cellStyle name="Normal 4 12" xfId="740"/>
    <cellStyle name="Normal 4 2" xfId="741"/>
    <cellStyle name="Normal 4 2 2" xfId="742"/>
    <cellStyle name="Normal 4 2 2 2" xfId="743"/>
    <cellStyle name="Normal 4 2 2 3" xfId="744"/>
    <cellStyle name="Normal 4 2 2 4" xfId="745"/>
    <cellStyle name="Normal 4 2 2 5" xfId="746"/>
    <cellStyle name="Normal 4 2 3" xfId="747"/>
    <cellStyle name="Normal 4 2 4" xfId="748"/>
    <cellStyle name="Normal 4 2 5" xfId="749"/>
    <cellStyle name="Normal 4 3" xfId="750"/>
    <cellStyle name="Normal 4 4" xfId="751"/>
    <cellStyle name="Normal 4 5" xfId="752"/>
    <cellStyle name="Normal 4 6" xfId="753"/>
    <cellStyle name="Normal 4 7" xfId="754"/>
    <cellStyle name="Normal 4 8" xfId="755"/>
    <cellStyle name="Normal 4 9" xfId="756"/>
    <cellStyle name="Normal 4_Daten Bofinger Lehrstuhl" xfId="757"/>
    <cellStyle name="Normal 40" xfId="758"/>
    <cellStyle name="Normal 41" xfId="759"/>
    <cellStyle name="Normal 41 2" xfId="760"/>
    <cellStyle name="Normal 41 3" xfId="761"/>
    <cellStyle name="Normal 41 4" xfId="762"/>
    <cellStyle name="Normal 41 5" xfId="763"/>
    <cellStyle name="Normal 41 6" xfId="764"/>
    <cellStyle name="Normal 41 7" xfId="765"/>
    <cellStyle name="Normal 42" xfId="766"/>
    <cellStyle name="Normal 43" xfId="767"/>
    <cellStyle name="Normal 44" xfId="768"/>
    <cellStyle name="Normal 45" xfId="769"/>
    <cellStyle name="Normal 45 2" xfId="770"/>
    <cellStyle name="Normal 45 3" xfId="771"/>
    <cellStyle name="Normal 45 4" xfId="772"/>
    <cellStyle name="Normal 45 5" xfId="773"/>
    <cellStyle name="Normal 45 6" xfId="774"/>
    <cellStyle name="Normal 45 7" xfId="775"/>
    <cellStyle name="Normal 46" xfId="776"/>
    <cellStyle name="Normal 46 2" xfId="777"/>
    <cellStyle name="Normal 46 3" xfId="778"/>
    <cellStyle name="Normal 46 4" xfId="779"/>
    <cellStyle name="Normal 46 5" xfId="780"/>
    <cellStyle name="Normal 46 6" xfId="781"/>
    <cellStyle name="Normal 46 7" xfId="782"/>
    <cellStyle name="Normal 47" xfId="783"/>
    <cellStyle name="Normal 47 2" xfId="784"/>
    <cellStyle name="Normal 47 2 2" xfId="785"/>
    <cellStyle name="Normal 47 2 3" xfId="786"/>
    <cellStyle name="Normal 47 2 4" xfId="787"/>
    <cellStyle name="Normal 47 2 5" xfId="788"/>
    <cellStyle name="Normal 47 3" xfId="789"/>
    <cellStyle name="Normal 47 3 2" xfId="790"/>
    <cellStyle name="Normal 47 3 3" xfId="791"/>
    <cellStyle name="Normal 47 3 4" xfId="792"/>
    <cellStyle name="Normal 47 3 5" xfId="793"/>
    <cellStyle name="Normal 47 4" xfId="794"/>
    <cellStyle name="Normal 47 4 2" xfId="795"/>
    <cellStyle name="Normal 47 4 3" xfId="796"/>
    <cellStyle name="Normal 47 4 4" xfId="797"/>
    <cellStyle name="Normal 47 4 5" xfId="798"/>
    <cellStyle name="Normal 47 5" xfId="799"/>
    <cellStyle name="Normal 47 5 2" xfId="800"/>
    <cellStyle name="Normal 47 5 3" xfId="801"/>
    <cellStyle name="Normal 47 5 4" xfId="802"/>
    <cellStyle name="Normal 47 5 5" xfId="803"/>
    <cellStyle name="Normal 47 6" xfId="804"/>
    <cellStyle name="Normal 47 6 2" xfId="805"/>
    <cellStyle name="Normal 47 6 3" xfId="806"/>
    <cellStyle name="Normal 47 6 4" xfId="807"/>
    <cellStyle name="Normal 47 6 5" xfId="808"/>
    <cellStyle name="Normal 48" xfId="809"/>
    <cellStyle name="Normal 48 2" xfId="810"/>
    <cellStyle name="Normal 48 3" xfId="811"/>
    <cellStyle name="Normal 48 4" xfId="812"/>
    <cellStyle name="Normal 48 5" xfId="813"/>
    <cellStyle name="Normal 48 6" xfId="814"/>
    <cellStyle name="Normal 48 7" xfId="815"/>
    <cellStyle name="Normal 49" xfId="816"/>
    <cellStyle name="Normal 49 2" xfId="817"/>
    <cellStyle name="Normal 49 3" xfId="818"/>
    <cellStyle name="Normal 49 4" xfId="819"/>
    <cellStyle name="Normal 49 5" xfId="820"/>
    <cellStyle name="Normal 49 6" xfId="821"/>
    <cellStyle name="Normal 49 7" xfId="822"/>
    <cellStyle name="Normal 5" xfId="823"/>
    <cellStyle name="Normal 5 10" xfId="824"/>
    <cellStyle name="Normal 5 11" xfId="825"/>
    <cellStyle name="Normal 5 12" xfId="826"/>
    <cellStyle name="Normal 5 2" xfId="827"/>
    <cellStyle name="Normal 5 2 2" xfId="828"/>
    <cellStyle name="Normal 5 2 2 2" xfId="829"/>
    <cellStyle name="Normal 5 2 2 3" xfId="830"/>
    <cellStyle name="Normal 5 2 2 4" xfId="831"/>
    <cellStyle name="Normal 5 2 2 5" xfId="832"/>
    <cellStyle name="Normal 5 2 3" xfId="833"/>
    <cellStyle name="Normal 5 2 4" xfId="834"/>
    <cellStyle name="Normal 5 2 5" xfId="835"/>
    <cellStyle name="Normal 5 3" xfId="836"/>
    <cellStyle name="Normal 5 4" xfId="837"/>
    <cellStyle name="Normal 5 5" xfId="838"/>
    <cellStyle name="Normal 5 6" xfId="839"/>
    <cellStyle name="Normal 5 7" xfId="840"/>
    <cellStyle name="Normal 5 8" xfId="841"/>
    <cellStyle name="Normal 5 9" xfId="842"/>
    <cellStyle name="Normal 50" xfId="843"/>
    <cellStyle name="Normal 50 2" xfId="844"/>
    <cellStyle name="Normal 50 3" xfId="845"/>
    <cellStyle name="Normal 50 4" xfId="846"/>
    <cellStyle name="Normal 50 5" xfId="847"/>
    <cellStyle name="Normal 50 6" xfId="848"/>
    <cellStyle name="Normal 50 7" xfId="849"/>
    <cellStyle name="Normal 51" xfId="850"/>
    <cellStyle name="Normal 51 2" xfId="851"/>
    <cellStyle name="Normal 51 3" xfId="852"/>
    <cellStyle name="Normal 51 4" xfId="853"/>
    <cellStyle name="Normal 51 5" xfId="854"/>
    <cellStyle name="Normal 51 6" xfId="855"/>
    <cellStyle name="Normal 51 7" xfId="856"/>
    <cellStyle name="Normal 52" xfId="857"/>
    <cellStyle name="Normal 52 2" xfId="858"/>
    <cellStyle name="Normal 52 3" xfId="859"/>
    <cellStyle name="Normal 52 4" xfId="860"/>
    <cellStyle name="Normal 52 5" xfId="861"/>
    <cellStyle name="Normal 52 6" xfId="862"/>
    <cellStyle name="Normal 52 7" xfId="863"/>
    <cellStyle name="Normal 53" xfId="864"/>
    <cellStyle name="Normal 53 2" xfId="865"/>
    <cellStyle name="Normal 53 3" xfId="866"/>
    <cellStyle name="Normal 53 4" xfId="867"/>
    <cellStyle name="Normal 53 5" xfId="868"/>
    <cellStyle name="Normal 53 6" xfId="869"/>
    <cellStyle name="Normal 53 7" xfId="870"/>
    <cellStyle name="Normal 54" xfId="871"/>
    <cellStyle name="Normal 55" xfId="872"/>
    <cellStyle name="Normal 56" xfId="873"/>
    <cellStyle name="Normal 57" xfId="874"/>
    <cellStyle name="Normal 58" xfId="875"/>
    <cellStyle name="Normal 59" xfId="876"/>
    <cellStyle name="Normal 59 2" xfId="877"/>
    <cellStyle name="Normal 6" xfId="878"/>
    <cellStyle name="Normal 6 10" xfId="879"/>
    <cellStyle name="Normal 6 11" xfId="880"/>
    <cellStyle name="Normal 6 12" xfId="881"/>
    <cellStyle name="Normal 6 2" xfId="882"/>
    <cellStyle name="Normal 6 2 2" xfId="883"/>
    <cellStyle name="Normal 6 2 2 2" xfId="884"/>
    <cellStyle name="Normal 6 2 2 3" xfId="885"/>
    <cellStyle name="Normal 6 2 2 4" xfId="886"/>
    <cellStyle name="Normal 6 2 2 5" xfId="887"/>
    <cellStyle name="Normal 6 2 3" xfId="888"/>
    <cellStyle name="Normal 6 2 4" xfId="889"/>
    <cellStyle name="Normal 6 2 5" xfId="890"/>
    <cellStyle name="Normal 6 3" xfId="891"/>
    <cellStyle name="Normal 6 4" xfId="892"/>
    <cellStyle name="Normal 6 5" xfId="893"/>
    <cellStyle name="Normal 6 6" xfId="894"/>
    <cellStyle name="Normal 6 7" xfId="895"/>
    <cellStyle name="Normal 6 8" xfId="896"/>
    <cellStyle name="Normal 6 9" xfId="897"/>
    <cellStyle name="Normal 60" xfId="898"/>
    <cellStyle name="Normal 60 2" xfId="899"/>
    <cellStyle name="Normal 60 3" xfId="900"/>
    <cellStyle name="Normal 60 4" xfId="901"/>
    <cellStyle name="Normal 60 5" xfId="902"/>
    <cellStyle name="Normal 62" xfId="903"/>
    <cellStyle name="Normal 62 2" xfId="904"/>
    <cellStyle name="Normal 62 3" xfId="905"/>
    <cellStyle name="Normal 62 4" xfId="906"/>
    <cellStyle name="Normal 62 5" xfId="907"/>
    <cellStyle name="Normal 63" xfId="908"/>
    <cellStyle name="Normal 63 2" xfId="909"/>
    <cellStyle name="Normal 63 3" xfId="910"/>
    <cellStyle name="Normal 63 4" xfId="911"/>
    <cellStyle name="Normal 63 5" xfId="912"/>
    <cellStyle name="Normal 64" xfId="913"/>
    <cellStyle name="Normal 64 2" xfId="914"/>
    <cellStyle name="Normal 64 3" xfId="915"/>
    <cellStyle name="Normal 64 4" xfId="916"/>
    <cellStyle name="Normal 64 5" xfId="917"/>
    <cellStyle name="Normal 65" xfId="918"/>
    <cellStyle name="Normal 65 2" xfId="919"/>
    <cellStyle name="Normal 65 3" xfId="920"/>
    <cellStyle name="Normal 65 4" xfId="921"/>
    <cellStyle name="Normal 65 5" xfId="922"/>
    <cellStyle name="Normal 66" xfId="923"/>
    <cellStyle name="Normal 67" xfId="924"/>
    <cellStyle name="Normal 68" xfId="925"/>
    <cellStyle name="Normal 69" xfId="926"/>
    <cellStyle name="Normal 7" xfId="927"/>
    <cellStyle name="Normal 7 10" xfId="928"/>
    <cellStyle name="Normal 7 11" xfId="929"/>
    <cellStyle name="Normal 7 12" xfId="930"/>
    <cellStyle name="Normal 7 2" xfId="931"/>
    <cellStyle name="Normal 7 2 2" xfId="932"/>
    <cellStyle name="Normal 7 2 2 2" xfId="933"/>
    <cellStyle name="Normal 7 2 2 3" xfId="934"/>
    <cellStyle name="Normal 7 2 2 4" xfId="935"/>
    <cellStyle name="Normal 7 2 2 5" xfId="936"/>
    <cellStyle name="Normal 7 2 3" xfId="937"/>
    <cellStyle name="Normal 7 2 4" xfId="938"/>
    <cellStyle name="Normal 7 2 5" xfId="939"/>
    <cellStyle name="Normal 7 3" xfId="940"/>
    <cellStyle name="Normal 7 4" xfId="941"/>
    <cellStyle name="Normal 7 5" xfId="942"/>
    <cellStyle name="Normal 7 6" xfId="943"/>
    <cellStyle name="Normal 7 7" xfId="944"/>
    <cellStyle name="Normal 7 8" xfId="945"/>
    <cellStyle name="Normal 7 9" xfId="946"/>
    <cellStyle name="Normal 8" xfId="947"/>
    <cellStyle name="Normal 8 10" xfId="948"/>
    <cellStyle name="Normal 8 11" xfId="949"/>
    <cellStyle name="Normal 8 12" xfId="950"/>
    <cellStyle name="Normal 8 13" xfId="951"/>
    <cellStyle name="Normal 8 14" xfId="952"/>
    <cellStyle name="Normal 8 2" xfId="953"/>
    <cellStyle name="Normal 8 2 2" xfId="954"/>
    <cellStyle name="Normal 8 3" xfId="955"/>
    <cellStyle name="Normal 8 4" xfId="956"/>
    <cellStyle name="Normal 8 5" xfId="957"/>
    <cellStyle name="Normal 8 6" xfId="958"/>
    <cellStyle name="Normal 8 7" xfId="959"/>
    <cellStyle name="Normal 8 8" xfId="960"/>
    <cellStyle name="Normal 8 9" xfId="961"/>
    <cellStyle name="Normal 9" xfId="962"/>
    <cellStyle name="Normal 9 10" xfId="963"/>
    <cellStyle name="Normal 9 11" xfId="964"/>
    <cellStyle name="Normal 9 12" xfId="965"/>
    <cellStyle name="Normal 9 13" xfId="966"/>
    <cellStyle name="Normal 9 14" xfId="967"/>
    <cellStyle name="Normal 9 2" xfId="968"/>
    <cellStyle name="Normal 9 2 2" xfId="969"/>
    <cellStyle name="Normal 9 3" xfId="970"/>
    <cellStyle name="Normal 9 4" xfId="971"/>
    <cellStyle name="Normal 9 5" xfId="972"/>
    <cellStyle name="Normal 9 6" xfId="973"/>
    <cellStyle name="Normal 9 7" xfId="974"/>
    <cellStyle name="Normal 9 8" xfId="975"/>
    <cellStyle name="Normal 9 9" xfId="976"/>
    <cellStyle name="Normal_040831_KapaBedarf-AA_Hochfahrlogik_A2LL_KT" xfId="125"/>
    <cellStyle name="Normal-droit" xfId="977"/>
    <cellStyle name="Normal-droite" xfId="978"/>
    <cellStyle name="Note" xfId="979"/>
    <cellStyle name="Note 2" xfId="980"/>
    <cellStyle name="notes" xfId="981"/>
    <cellStyle name="ohneP" xfId="41"/>
    <cellStyle name="Output" xfId="982"/>
    <cellStyle name="Percent 2" xfId="126"/>
    <cellStyle name="Prozent 10" xfId="1037"/>
    <cellStyle name="Prozent 11" xfId="1127"/>
    <cellStyle name="Prozent 12" xfId="1136"/>
    <cellStyle name="Prozent 13" xfId="1133"/>
    <cellStyle name="Prozent 14" xfId="1140"/>
    <cellStyle name="Prozent 2" xfId="42"/>
    <cellStyle name="Prozent 2 2" xfId="93"/>
    <cellStyle name="Prozent 2 2 2" xfId="1054"/>
    <cellStyle name="Prozent 2 2 2 2" xfId="1055"/>
    <cellStyle name="Prozent 2 3" xfId="127"/>
    <cellStyle name="Prozent 2 4" xfId="1029"/>
    <cellStyle name="Prozent 3" xfId="128"/>
    <cellStyle name="Prozent 3 2" xfId="1105"/>
    <cellStyle name="Prozent 3 2 2" xfId="1106"/>
    <cellStyle name="Prozent 3 3" xfId="1107"/>
    <cellStyle name="Prozent 4" xfId="129"/>
    <cellStyle name="Prozent 4 2" xfId="1108"/>
    <cellStyle name="Prozent 5" xfId="1023"/>
    <cellStyle name="Prozent 5 2" xfId="1056"/>
    <cellStyle name="Prozent 6" xfId="1026"/>
    <cellStyle name="Prozent 7" xfId="1031"/>
    <cellStyle name="Prozent 8" xfId="1033"/>
    <cellStyle name="Prozent 9" xfId="1035"/>
    <cellStyle name="Prozent 9 2" xfId="1129"/>
    <cellStyle name="ProzVeränderung" xfId="80"/>
    <cellStyle name="Schlecht 2" xfId="1109"/>
    <cellStyle name="semestre" xfId="983"/>
    <cellStyle name="Snorm" xfId="984"/>
    <cellStyle name="socxn" xfId="985"/>
    <cellStyle name="ss1" xfId="986"/>
    <cellStyle name="ss10" xfId="987"/>
    <cellStyle name="ss11" xfId="988"/>
    <cellStyle name="ss12" xfId="989"/>
    <cellStyle name="ss13" xfId="990"/>
    <cellStyle name="ss14" xfId="991"/>
    <cellStyle name="ss15" xfId="992"/>
    <cellStyle name="ss16" xfId="993"/>
    <cellStyle name="ss17" xfId="994"/>
    <cellStyle name="ss18" xfId="995"/>
    <cellStyle name="ss19" xfId="996"/>
    <cellStyle name="ss2" xfId="997"/>
    <cellStyle name="ss20" xfId="998"/>
    <cellStyle name="ss21" xfId="999"/>
    <cellStyle name="ss22" xfId="1000"/>
    <cellStyle name="ss23" xfId="1001"/>
    <cellStyle name="ss24" xfId="1002"/>
    <cellStyle name="ss25" xfId="1003"/>
    <cellStyle name="ss26" xfId="1004"/>
    <cellStyle name="ss3" xfId="1005"/>
    <cellStyle name="ss4" xfId="1006"/>
    <cellStyle name="ss5" xfId="1007"/>
    <cellStyle name="ss6" xfId="1008"/>
    <cellStyle name="ss7" xfId="1009"/>
    <cellStyle name="ss8" xfId="1010"/>
    <cellStyle name="ss9" xfId="1011"/>
    <cellStyle name="Standaard_UCM-StatBull mrt 2006 2-6" xfId="1012"/>
    <cellStyle name="Standard" xfId="0" builtinId="0"/>
    <cellStyle name="Standard 10" xfId="130"/>
    <cellStyle name="Standard 11" xfId="131"/>
    <cellStyle name="Standard 12" xfId="132"/>
    <cellStyle name="Standard 13" xfId="133"/>
    <cellStyle name="Standard 13 2" xfId="134"/>
    <cellStyle name="Standard 14" xfId="135"/>
    <cellStyle name="Standard 14 2" xfId="136"/>
    <cellStyle name="Standard 15" xfId="137"/>
    <cellStyle name="Standard 15 2" xfId="138"/>
    <cellStyle name="Standard 16" xfId="139"/>
    <cellStyle name="Standard 16 2" xfId="197"/>
    <cellStyle name="Standard 17" xfId="140"/>
    <cellStyle name="Standard 17 2" xfId="97"/>
    <cellStyle name="Standard 18" xfId="141"/>
    <cellStyle name="Standard 19" xfId="194"/>
    <cellStyle name="Standard 19 2" xfId="1057"/>
    <cellStyle name="Standard 2" xfId="43"/>
    <cellStyle name="Standard 2 2" xfId="81"/>
    <cellStyle name="Standard 2 2 2" xfId="92"/>
    <cellStyle name="Standard 2 2 3" xfId="142"/>
    <cellStyle name="Standard 2 2 4" xfId="143"/>
    <cellStyle name="Standard 2 2 5" xfId="1110"/>
    <cellStyle name="Standard 2 3" xfId="82"/>
    <cellStyle name="Standard 2 3 2" xfId="83"/>
    <cellStyle name="Standard 2 4" xfId="84"/>
    <cellStyle name="Standard 2 4 2" xfId="144"/>
    <cellStyle name="Standard 2 5" xfId="145"/>
    <cellStyle name="Standard 2 6" xfId="195"/>
    <cellStyle name="Standard 2 7" xfId="1058"/>
    <cellStyle name="Standard 2_Daten Bofinger Lehrstuhl" xfId="1013"/>
    <cellStyle name="Standard 20" xfId="1025"/>
    <cellStyle name="Standard 21" xfId="1027"/>
    <cellStyle name="Standard 22" xfId="1028"/>
    <cellStyle name="Standard 23" xfId="1030"/>
    <cellStyle name="Standard 24" xfId="1032"/>
    <cellStyle name="Standard 24 2" xfId="1059"/>
    <cellStyle name="Standard 25" xfId="1034"/>
    <cellStyle name="Standard 25 2" xfId="1128"/>
    <cellStyle name="Standard 26" xfId="1036"/>
    <cellStyle name="Standard 27" xfId="1126"/>
    <cellStyle name="Standard 28" xfId="1137"/>
    <cellStyle name="Standard 29" xfId="1132"/>
    <cellStyle name="Standard 3" xfId="3"/>
    <cellStyle name="Standard 3 2" xfId="146"/>
    <cellStyle name="Standard 3 2 2" xfId="1024"/>
    <cellStyle name="Standard 3 2 2 2" xfId="1060"/>
    <cellStyle name="Standard 3 2 3" xfId="1130"/>
    <cellStyle name="Standard 3 3" xfId="1111"/>
    <cellStyle name="Standard 3 4" xfId="1112"/>
    <cellStyle name="Standard 3 5" xfId="1113"/>
    <cellStyle name="Standard 30" xfId="1139"/>
    <cellStyle name="Standard 4" xfId="44"/>
    <cellStyle name="Standard 4 2" xfId="147"/>
    <cellStyle name="Standard 4 2 2" xfId="148"/>
    <cellStyle name="Standard 4 2 2 2" xfId="1114"/>
    <cellStyle name="Standard 4 2 3" xfId="1138"/>
    <cellStyle name="Standard 4 3" xfId="1115"/>
    <cellStyle name="Standard 4 3 2" xfId="1116"/>
    <cellStyle name="Standard 4 3 3" xfId="1117"/>
    <cellStyle name="Standard 4 4" xfId="1118"/>
    <cellStyle name="Standard 4 5" xfId="1119"/>
    <cellStyle name="Standard 4 6" xfId="1120"/>
    <cellStyle name="Standard 4 7" xfId="1131"/>
    <cellStyle name="Standard 5" xfId="85"/>
    <cellStyle name="Standard 5 2" xfId="149"/>
    <cellStyle name="Standard 5 2 2" xfId="1061"/>
    <cellStyle name="Standard 5 2 2 2" xfId="1121"/>
    <cellStyle name="Standard 5 2 3" xfId="1122"/>
    <cellStyle name="Standard 5 2 4" xfId="1123"/>
    <cellStyle name="Standard 5 3" xfId="150"/>
    <cellStyle name="Standard 5 3 2" xfId="1124"/>
    <cellStyle name="Standard 5 3 3" xfId="1125"/>
    <cellStyle name="Standard 5 4" xfId="151"/>
    <cellStyle name="Standard 6" xfId="45"/>
    <cellStyle name="Standard 6 2" xfId="152"/>
    <cellStyle name="Standard 6 3" xfId="196"/>
    <cellStyle name="Standard 7" xfId="153"/>
    <cellStyle name="Standard 7 2" xfId="154"/>
    <cellStyle name="Standard 8" xfId="155"/>
    <cellStyle name="Standard 8 2" xfId="156"/>
    <cellStyle name="Standard 8 2 2" xfId="157"/>
    <cellStyle name="Standard 8 2 2 10" xfId="158"/>
    <cellStyle name="Standard 8 2 2 11" xfId="159"/>
    <cellStyle name="Standard 8 2 2 11 2" xfId="160"/>
    <cellStyle name="Standard 8 2 2 12" xfId="161"/>
    <cellStyle name="Standard 8 2 2 13" xfId="162"/>
    <cellStyle name="Standard 8 2 2 14" xfId="163"/>
    <cellStyle name="Standard 8 2 2 15" xfId="164"/>
    <cellStyle name="Standard 8 2 2 16" xfId="165"/>
    <cellStyle name="Standard 8 2 2 17" xfId="166"/>
    <cellStyle name="Standard 8 2 2 18" xfId="1062"/>
    <cellStyle name="Standard 8 2 2 19" xfId="1063"/>
    <cellStyle name="Standard 8 2 2 2" xfId="167"/>
    <cellStyle name="Standard 8 2 2 20" xfId="1064"/>
    <cellStyle name="Standard 8 2 2 21" xfId="1065"/>
    <cellStyle name="Standard 8 2 2 22" xfId="1066"/>
    <cellStyle name="Standard 8 2 2 23" xfId="1067"/>
    <cellStyle name="Standard 8 2 2 24" xfId="1068"/>
    <cellStyle name="Standard 8 2 2 25" xfId="1069"/>
    <cellStyle name="Standard 8 2 2 26" xfId="1070"/>
    <cellStyle name="Standard 8 2 2 27" xfId="1071"/>
    <cellStyle name="Standard 8 2 2 28" xfId="1072"/>
    <cellStyle name="Standard 8 2 2 29" xfId="1073"/>
    <cellStyle name="Standard 8 2 2 3" xfId="168"/>
    <cellStyle name="Standard 8 2 2 30" xfId="1074"/>
    <cellStyle name="Standard 8 2 2 31" xfId="1075"/>
    <cellStyle name="Standard 8 2 2 32" xfId="1076"/>
    <cellStyle name="Standard 8 2 2 33" xfId="1077"/>
    <cellStyle name="Standard 8 2 2 34" xfId="1078"/>
    <cellStyle name="Standard 8 2 2 4" xfId="169"/>
    <cellStyle name="Standard 8 2 2 5" xfId="170"/>
    <cellStyle name="Standard 8 2 2 5 2" xfId="171"/>
    <cellStyle name="Standard 8 2 2 5 3" xfId="172"/>
    <cellStyle name="Standard 8 2 2 5 4" xfId="173"/>
    <cellStyle name="Standard 8 2 2 6" xfId="174"/>
    <cellStyle name="Standard 8 2 2 7" xfId="175"/>
    <cellStyle name="Standard 8 2 2 8" xfId="176"/>
    <cellStyle name="Standard 8 2 2 9" xfId="177"/>
    <cellStyle name="Standard 8 3" xfId="198"/>
    <cellStyle name="Standard 9" xfId="178"/>
    <cellStyle name="Standard 9 2" xfId="179"/>
    <cellStyle name="Standard 9 2 2" xfId="180"/>
    <cellStyle name="Standard 9 3" xfId="181"/>
    <cellStyle name="Standard 9 3 2" xfId="182"/>
    <cellStyle name="Standard 9 3 2 2" xfId="183"/>
    <cellStyle name="Standard 9 3 3" xfId="1079"/>
    <cellStyle name="Standard 9 4" xfId="184"/>
    <cellStyle name="Standard 9 5" xfId="185"/>
    <cellStyle name="Standard 9 6" xfId="186"/>
    <cellStyle name="Standard 9 6 2" xfId="187"/>
    <cellStyle name="Standard 9 7" xfId="188"/>
    <cellStyle name="Standard 9 8" xfId="189"/>
    <cellStyle name="Standard 9 9" xfId="1080"/>
    <cellStyle name="Stil 1" xfId="1014"/>
    <cellStyle name="tête chapitre" xfId="1015"/>
    <cellStyle name="Title" xfId="1016"/>
    <cellStyle name="titre" xfId="1017"/>
    <cellStyle name="Total" xfId="1018"/>
    <cellStyle name="Tsd" xfId="190"/>
    <cellStyle name="Untertitel" xfId="86"/>
    <cellStyle name="Währung [0] 2" xfId="191"/>
    <cellStyle name="Währung 2" xfId="87"/>
    <cellStyle name="Währung 2 2" xfId="88"/>
    <cellStyle name="Währung 2 2 2" xfId="1081"/>
    <cellStyle name="Währung 2 3" xfId="1082"/>
    <cellStyle name="Währung 2 3 2" xfId="1083"/>
    <cellStyle name="Währung 3" xfId="89"/>
    <cellStyle name="Währung 3 2" xfId="1084"/>
    <cellStyle name="Währung 3 2 2" xfId="1085"/>
    <cellStyle name="Währung 4" xfId="94"/>
    <cellStyle name="Währung 4 2" xfId="1086"/>
    <cellStyle name="Währung 5" xfId="192"/>
    <cellStyle name="Währung 5 2" xfId="1087"/>
    <cellStyle name="Warning Text" xfId="1019"/>
    <cellStyle name="Wrapped" xfId="1020"/>
    <cellStyle name="zelle mit Rand" xfId="90"/>
    <cellStyle name="Zwischentitel" xfId="91"/>
    <cellStyle name="Обычный_Лист1" xfId="1021"/>
    <cellStyle name="標準_SOCX_JPN97" xfId="10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FF7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99D9FF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F3E1"/>
      <rgbColor rgb="003366FF"/>
      <rgbColor rgb="0033CCCC"/>
      <rgbColor rgb="0099CC00"/>
      <rgbColor rgb="00FFD39D"/>
      <rgbColor rgb="00FF9900"/>
      <rgbColor rgb="00FF6600"/>
      <rgbColor rgb="00666699"/>
      <rgbColor rgb="00969696"/>
      <rgbColor rgb="00FEFCF0"/>
      <rgbColor rgb="00339966"/>
      <rgbColor rgb="00ECFCF0"/>
      <rgbColor rgb="00EFF7FB"/>
      <rgbColor rgb="000077B9"/>
      <rgbColor rgb="00993366"/>
      <rgbColor rgb="00333399"/>
      <rgbColor rgb="00333333"/>
    </indexedColors>
    <mruColors>
      <color rgb="FFE8E8E8"/>
      <color rgb="FFFFFF80"/>
      <color rgb="FFDDDDDD"/>
      <color rgb="FF000000"/>
      <color rgb="FFE7E7E7"/>
      <color rgb="FF636362"/>
      <color rgb="FF0062A3"/>
      <color rgb="FF9BD9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wab-h\AppData\Local\Temp\ZR08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SRW-Daten/11_Rechenwuensche/2014/05214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Jahre"/>
      <sheetName val="Jahre_Teilindizes"/>
    </sheetNames>
    <sheetDataSet>
      <sheetData sheetId="0" refreshError="1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u mit 2012"/>
      <sheetName val="PM"/>
      <sheetName val="Engl"/>
      <sheetName val="%real_J"/>
      <sheetName val="Lundberg_J"/>
      <sheetName val="Neu mit 2011"/>
      <sheetName val="Neu ohne 2011"/>
      <sheetName val="Neu mit 2011 engl"/>
      <sheetName val="Neu ohne 2011 engl"/>
      <sheetName val="table blue forecast-spring2013"/>
      <sheetName val="(Fruehj 2013) (Herbst 2012)"/>
      <sheetName val="Tab (blau) (Fruehjahr 2013)"/>
      <sheetName val="Tab (Fruehj 2013) (Herbst 2013)"/>
      <sheetName val="Tab (blau)"/>
      <sheetName val="Tab (orange)"/>
      <sheetName val="Tabelle (orange) Eckdaten A"/>
      <sheetName val="Tabelle (blau) Eckdaten A"/>
      <sheetName val="A"/>
      <sheetName val="Pressemitteilung-2011"/>
      <sheetName val="Leer"/>
      <sheetName val="Tabelle 1  (grau)"/>
      <sheetName val="Table1-Pressemitt-Englisch-2011"/>
      <sheetName val="A-Pressemitt-Engl"/>
      <sheetName val="A-Pressemitt-Engl (Punkte)"/>
      <sheetName val="Pressemitteilung-2010"/>
      <sheetName val="Tabelle 1 (grau) alt"/>
      <sheetName val="Tabelle-Pressemitteilung"/>
      <sheetName val="A-Pressemitt-Engl-Internet-neu"/>
      <sheetName val="A-Pressemit-Engl-Internet-G-neu"/>
      <sheetName val="A-Pressemitt-Engl-Internet-alt"/>
      <sheetName val="A-Pressemit-Engl-Internet-G-alt"/>
      <sheetName val="A-Pressemitteilung"/>
      <sheetName val="Mitteilung-fuer-die-Presse"/>
      <sheetName val="A-Pressemitteilung-Engl"/>
      <sheetName val="A-Pressemitteilung-Engl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N67"/>
  <sheetViews>
    <sheetView tabSelected="1" topLeftCell="B1" zoomScaleNormal="100" workbookViewId="0">
      <selection activeCell="L63" sqref="L63"/>
    </sheetView>
  </sheetViews>
  <sheetFormatPr baseColWidth="10" defaultColWidth="9.5" defaultRowHeight="11.25"/>
  <cols>
    <col min="1" max="1" width="15.1640625" style="1" hidden="1" customWidth="1"/>
    <col min="2" max="2" width="35.33203125" style="1" customWidth="1"/>
    <col min="3" max="3" width="10.5" style="1" customWidth="1"/>
    <col min="4" max="4" width="10.6640625" style="1" customWidth="1"/>
    <col min="5" max="6" width="9" style="1" customWidth="1"/>
    <col min="7" max="7" width="9.83203125" style="1" customWidth="1"/>
    <col min="8" max="9" width="9" style="1" customWidth="1"/>
    <col min="10" max="10" width="9.5" style="1" bestFit="1" customWidth="1"/>
    <col min="11" max="11" width="10.83203125" style="1" bestFit="1" customWidth="1"/>
    <col min="12" max="13" width="9.5" style="1"/>
    <col min="14" max="20" width="10.33203125" style="1" customWidth="1"/>
    <col min="21" max="21" width="37.6640625" style="1" customWidth="1"/>
    <col min="22" max="23" width="9.5" style="1"/>
    <col min="24" max="25" width="0" style="1" hidden="1" customWidth="1"/>
    <col min="26" max="16384" width="9.5" style="1"/>
  </cols>
  <sheetData>
    <row r="1" spans="1:25" ht="13.5" customHeight="1">
      <c r="B1" s="7" t="s">
        <v>11</v>
      </c>
      <c r="C1" s="7"/>
      <c r="D1" s="7"/>
      <c r="E1" s="7"/>
      <c r="F1" s="7"/>
      <c r="N1" s="7" t="s">
        <v>11</v>
      </c>
    </row>
    <row r="2" spans="1:25" ht="11.25" customHeight="1">
      <c r="B2" s="8" t="s">
        <v>26</v>
      </c>
      <c r="C2" s="8"/>
      <c r="D2" s="63"/>
      <c r="E2" s="8"/>
      <c r="F2" s="8"/>
      <c r="N2" s="8" t="s">
        <v>10</v>
      </c>
    </row>
    <row r="3" spans="1:25" ht="0.6" customHeight="1">
      <c r="B3" s="2"/>
      <c r="C3" s="2"/>
      <c r="D3" s="2"/>
      <c r="E3" s="2"/>
      <c r="F3" s="2"/>
      <c r="N3" s="2"/>
      <c r="O3" s="2"/>
      <c r="P3" s="2"/>
    </row>
    <row r="4" spans="1:25" ht="17.100000000000001" customHeight="1">
      <c r="B4" s="32"/>
      <c r="C4" s="90" t="s">
        <v>27</v>
      </c>
      <c r="D4" s="95">
        <v>2016</v>
      </c>
      <c r="E4" s="97" t="s">
        <v>39</v>
      </c>
      <c r="F4" s="97" t="s">
        <v>85</v>
      </c>
      <c r="G4" s="92" t="s">
        <v>86</v>
      </c>
      <c r="H4" s="93"/>
      <c r="I4" s="92" t="s">
        <v>85</v>
      </c>
      <c r="J4" s="94"/>
      <c r="N4" s="97" t="s">
        <v>42</v>
      </c>
      <c r="O4" s="97" t="s">
        <v>39</v>
      </c>
      <c r="P4" s="97" t="s">
        <v>87</v>
      </c>
      <c r="Q4" s="92" t="s">
        <v>39</v>
      </c>
      <c r="R4" s="93"/>
      <c r="S4" s="92" t="s">
        <v>85</v>
      </c>
      <c r="T4" s="94"/>
      <c r="U4" s="12"/>
    </row>
    <row r="5" spans="1:25" ht="17.100000000000001" customHeight="1" thickBot="1">
      <c r="B5" s="33"/>
      <c r="C5" s="91"/>
      <c r="D5" s="96"/>
      <c r="E5" s="98"/>
      <c r="F5" s="98"/>
      <c r="G5" s="78" t="s">
        <v>28</v>
      </c>
      <c r="H5" s="78" t="s">
        <v>84</v>
      </c>
      <c r="I5" s="78" t="s">
        <v>28</v>
      </c>
      <c r="J5" s="79" t="s">
        <v>29</v>
      </c>
      <c r="N5" s="98"/>
      <c r="O5" s="99"/>
      <c r="P5" s="99"/>
      <c r="Q5" s="78" t="s">
        <v>28</v>
      </c>
      <c r="R5" s="78" t="s">
        <v>29</v>
      </c>
      <c r="S5" s="78" t="s">
        <v>28</v>
      </c>
      <c r="T5" s="79" t="s">
        <v>29</v>
      </c>
      <c r="U5" s="13"/>
    </row>
    <row r="6" spans="1:25" ht="12.95" customHeight="1">
      <c r="B6" s="34" t="s">
        <v>89</v>
      </c>
      <c r="C6" s="34"/>
      <c r="D6" s="34"/>
      <c r="E6" s="34"/>
      <c r="F6" s="34"/>
      <c r="G6" s="35"/>
      <c r="H6" s="35"/>
      <c r="I6" s="35"/>
      <c r="J6" s="35"/>
      <c r="N6" s="5"/>
      <c r="O6" s="5"/>
      <c r="P6" s="5"/>
      <c r="Q6" s="6"/>
      <c r="R6" s="6"/>
      <c r="S6" s="6"/>
      <c r="T6" s="6"/>
      <c r="U6" s="34" t="s">
        <v>89</v>
      </c>
    </row>
    <row r="7" spans="1:25" ht="12.95" customHeight="1">
      <c r="B7" s="36" t="s">
        <v>25</v>
      </c>
      <c r="C7" s="37"/>
      <c r="D7" s="37"/>
      <c r="E7" s="37"/>
      <c r="F7" s="34"/>
      <c r="G7" s="35"/>
      <c r="H7" s="35"/>
      <c r="I7" s="35"/>
      <c r="J7" s="35"/>
      <c r="N7" s="6"/>
      <c r="O7" s="6"/>
      <c r="P7" s="6"/>
      <c r="Q7" s="6"/>
      <c r="R7" s="6"/>
      <c r="S7" s="6"/>
      <c r="T7" s="6"/>
      <c r="U7" s="36" t="s">
        <v>25</v>
      </c>
    </row>
    <row r="8" spans="1:25" ht="11.25" customHeight="1">
      <c r="A8" s="1" t="s">
        <v>43</v>
      </c>
      <c r="B8" s="38" t="s">
        <v>2</v>
      </c>
      <c r="C8" s="37" t="s">
        <v>24</v>
      </c>
      <c r="D8" s="39">
        <v>2289.84</v>
      </c>
      <c r="E8" s="40">
        <v>2374.4433223123992</v>
      </c>
      <c r="F8" s="40">
        <v>2462.6913743984392</v>
      </c>
      <c r="G8" s="83">
        <v>1156.549</v>
      </c>
      <c r="H8" s="40">
        <v>1217.894322312399</v>
      </c>
      <c r="I8" s="40">
        <v>1199.5802632861059</v>
      </c>
      <c r="J8" s="40">
        <v>1263.1111111123332</v>
      </c>
      <c r="M8" s="30"/>
      <c r="N8" s="70">
        <v>3.2607421223233644</v>
      </c>
      <c r="O8" s="71">
        <v>3.694726370069489</v>
      </c>
      <c r="P8" s="71">
        <v>3.7165785873590806</v>
      </c>
      <c r="Q8" s="87">
        <v>3.5078408454258749</v>
      </c>
      <c r="R8" s="71">
        <v>3.8728242650572327</v>
      </c>
      <c r="S8" s="71">
        <v>3.7206606279635253</v>
      </c>
      <c r="T8" s="71">
        <v>3.7127021590905827</v>
      </c>
      <c r="U8" s="38" t="s">
        <v>2</v>
      </c>
      <c r="X8" s="14">
        <f t="shared" ref="X8:X18" si="0">G8+H8</f>
        <v>2374.4433223123988</v>
      </c>
      <c r="Y8" s="14">
        <f t="shared" ref="Y8:Y18" si="1">I8+J8</f>
        <v>2462.6913743984392</v>
      </c>
    </row>
    <row r="9" spans="1:25" ht="12.95" customHeight="1">
      <c r="A9" s="1" t="s">
        <v>66</v>
      </c>
      <c r="B9" s="41" t="s">
        <v>40</v>
      </c>
      <c r="C9" s="37" t="s">
        <v>24</v>
      </c>
      <c r="D9" s="39">
        <v>1674.394</v>
      </c>
      <c r="E9" s="40">
        <v>1735.334942109592</v>
      </c>
      <c r="F9" s="40">
        <v>1799.4799353278172</v>
      </c>
      <c r="G9" s="83">
        <v>846.16000000000008</v>
      </c>
      <c r="H9" s="40">
        <v>889.17494210959183</v>
      </c>
      <c r="I9" s="40">
        <v>876.9904007908475</v>
      </c>
      <c r="J9" s="40">
        <v>922.48953453696993</v>
      </c>
      <c r="K9" s="64"/>
      <c r="M9" s="30"/>
      <c r="N9" s="70">
        <v>2.6940101283741171</v>
      </c>
      <c r="O9" s="71">
        <v>3.6395819687356834</v>
      </c>
      <c r="P9" s="71">
        <v>3.6964041731474708</v>
      </c>
      <c r="Q9" s="87">
        <v>3.4658162716307856</v>
      </c>
      <c r="R9" s="71">
        <v>3.8054843936678111</v>
      </c>
      <c r="S9" s="71">
        <v>3.6435663220723455</v>
      </c>
      <c r="T9" s="71">
        <v>3.7466859275564275</v>
      </c>
      <c r="U9" s="41" t="s">
        <v>40</v>
      </c>
      <c r="X9" s="14">
        <f t="shared" si="0"/>
        <v>1735.3349421095918</v>
      </c>
      <c r="Y9" s="14">
        <f t="shared" si="1"/>
        <v>1799.4799353278174</v>
      </c>
    </row>
    <row r="10" spans="1:25" ht="11.25" customHeight="1">
      <c r="A10" s="1" t="s">
        <v>44</v>
      </c>
      <c r="B10" s="41" t="s">
        <v>3</v>
      </c>
      <c r="C10" s="37" t="s">
        <v>24</v>
      </c>
      <c r="D10" s="39">
        <v>615.44600000000003</v>
      </c>
      <c r="E10" s="40">
        <v>639.10838020280721</v>
      </c>
      <c r="F10" s="40">
        <v>663.21143907062185</v>
      </c>
      <c r="G10" s="83">
        <v>310.38900000000001</v>
      </c>
      <c r="H10" s="40">
        <v>328.7193802028072</v>
      </c>
      <c r="I10" s="40">
        <v>322.58986249525844</v>
      </c>
      <c r="J10" s="40">
        <v>340.62157657536341</v>
      </c>
      <c r="M10" s="30"/>
      <c r="N10" s="70">
        <v>4.8347451636366259</v>
      </c>
      <c r="O10" s="71">
        <v>3.8447532688176125</v>
      </c>
      <c r="P10" s="71">
        <v>3.7713570365273625</v>
      </c>
      <c r="Q10" s="87">
        <v>3.6225787713078006</v>
      </c>
      <c r="R10" s="71">
        <v>4.0554149318178645</v>
      </c>
      <c r="S10" s="71">
        <v>3.9308295381789975</v>
      </c>
      <c r="T10" s="71">
        <v>3.6207772006667085</v>
      </c>
      <c r="U10" s="41" t="s">
        <v>3</v>
      </c>
      <c r="X10" s="14">
        <f t="shared" si="0"/>
        <v>639.10838020280721</v>
      </c>
      <c r="Y10" s="14">
        <f t="shared" si="1"/>
        <v>663.21143907062185</v>
      </c>
    </row>
    <row r="11" spans="1:25" ht="11.25" customHeight="1">
      <c r="A11" s="1" t="s">
        <v>45</v>
      </c>
      <c r="B11" s="42" t="s">
        <v>12</v>
      </c>
      <c r="C11" s="37" t="s">
        <v>24</v>
      </c>
      <c r="D11" s="39">
        <v>630.03399999999999</v>
      </c>
      <c r="E11" s="40">
        <v>665.02318993464553</v>
      </c>
      <c r="F11" s="40">
        <v>704.90668179064107</v>
      </c>
      <c r="G11" s="83">
        <v>319.74599999999998</v>
      </c>
      <c r="H11" s="40">
        <v>345.27718993464543</v>
      </c>
      <c r="I11" s="40">
        <v>338.88944019559881</v>
      </c>
      <c r="J11" s="40">
        <v>366.01724159504215</v>
      </c>
      <c r="M11" s="30"/>
      <c r="N11" s="70">
        <v>4.2610688665116783</v>
      </c>
      <c r="O11" s="71">
        <v>5.5535399573111164</v>
      </c>
      <c r="P11" s="71">
        <v>5.9973084336976399</v>
      </c>
      <c r="Q11" s="87">
        <v>4.8395664063268384</v>
      </c>
      <c r="R11" s="71">
        <v>6.2234469784909976</v>
      </c>
      <c r="S11" s="71">
        <v>5.9870773037344662</v>
      </c>
      <c r="T11" s="71">
        <v>6.0067830325896807</v>
      </c>
      <c r="U11" s="42" t="s">
        <v>12</v>
      </c>
      <c r="X11" s="14">
        <f t="shared" si="0"/>
        <v>665.02318993464542</v>
      </c>
      <c r="Y11" s="14">
        <f t="shared" si="1"/>
        <v>704.90668179064096</v>
      </c>
    </row>
    <row r="12" spans="1:25" ht="11.25" customHeight="1">
      <c r="A12" s="1" t="s">
        <v>46</v>
      </c>
      <c r="B12" s="41" t="s">
        <v>95</v>
      </c>
      <c r="C12" s="37" t="s">
        <v>24</v>
      </c>
      <c r="D12" s="39">
        <v>205.83699999999999</v>
      </c>
      <c r="E12" s="40">
        <v>211.03856841893742</v>
      </c>
      <c r="F12" s="40">
        <v>222.21019003209022</v>
      </c>
      <c r="G12" s="83">
        <v>100.489</v>
      </c>
      <c r="H12" s="40">
        <v>110.54956841893741</v>
      </c>
      <c r="I12" s="40">
        <v>105.55379027185174</v>
      </c>
      <c r="J12" s="40">
        <v>116.65639976023846</v>
      </c>
      <c r="M12" s="30"/>
      <c r="N12" s="70">
        <v>2.5196983733277563</v>
      </c>
      <c r="O12" s="71">
        <v>2.5270327584143928</v>
      </c>
      <c r="P12" s="71">
        <v>5.293639781983245</v>
      </c>
      <c r="Q12" s="87">
        <v>1.4968638581110554</v>
      </c>
      <c r="R12" s="71">
        <v>3.4817639417180573</v>
      </c>
      <c r="S12" s="71">
        <v>5.0401439678489481</v>
      </c>
      <c r="T12" s="71">
        <v>5.5240661982131485</v>
      </c>
      <c r="U12" s="41" t="s">
        <v>95</v>
      </c>
      <c r="X12" s="14">
        <f t="shared" si="0"/>
        <v>211.03856841893742</v>
      </c>
      <c r="Y12" s="14">
        <f t="shared" si="1"/>
        <v>222.2101900320902</v>
      </c>
    </row>
    <row r="13" spans="1:25" ht="11.25" customHeight="1">
      <c r="A13" s="1" t="s">
        <v>47</v>
      </c>
      <c r="B13" s="43" t="s">
        <v>4</v>
      </c>
      <c r="C13" s="37" t="s">
        <v>24</v>
      </c>
      <c r="D13" s="39">
        <v>304.5</v>
      </c>
      <c r="E13" s="40">
        <v>327.82359627952025</v>
      </c>
      <c r="F13" s="40">
        <v>348.68757930985618</v>
      </c>
      <c r="G13" s="83">
        <v>157.93099999999998</v>
      </c>
      <c r="H13" s="40">
        <v>169.89259627952026</v>
      </c>
      <c r="I13" s="40">
        <v>168.15987289333344</v>
      </c>
      <c r="J13" s="40">
        <v>180.52770641652273</v>
      </c>
      <c r="M13" s="30"/>
      <c r="N13" s="70">
        <v>4.6460078149432462</v>
      </c>
      <c r="O13" s="71">
        <v>7.6596375302201238</v>
      </c>
      <c r="P13" s="71">
        <v>6.3643933100368173</v>
      </c>
      <c r="Q13" s="87">
        <v>7.0754940845452268</v>
      </c>
      <c r="R13" s="71">
        <v>8.2083986366805277</v>
      </c>
      <c r="S13" s="71">
        <v>6.4767986610187052</v>
      </c>
      <c r="T13" s="71">
        <v>6.2599020615970744</v>
      </c>
      <c r="U13" s="43" t="s">
        <v>4</v>
      </c>
      <c r="X13" s="14">
        <f t="shared" si="0"/>
        <v>327.82359627952025</v>
      </c>
      <c r="Y13" s="14">
        <f t="shared" si="1"/>
        <v>348.68757930985618</v>
      </c>
    </row>
    <row r="14" spans="1:25" ht="11.25" customHeight="1">
      <c r="A14" s="1" t="s">
        <v>48</v>
      </c>
      <c r="B14" s="43" t="s">
        <v>13</v>
      </c>
      <c r="C14" s="37" t="s">
        <v>24</v>
      </c>
      <c r="D14" s="39">
        <v>119.697</v>
      </c>
      <c r="E14" s="40">
        <v>126.16102523618781</v>
      </c>
      <c r="F14" s="40">
        <v>134.00891244869467</v>
      </c>
      <c r="G14" s="83">
        <v>61.325999999999993</v>
      </c>
      <c r="H14" s="40">
        <v>64.835025236187803</v>
      </c>
      <c r="I14" s="40">
        <v>65.175777030413684</v>
      </c>
      <c r="J14" s="40">
        <v>68.833135418280989</v>
      </c>
      <c r="M14" s="30"/>
      <c r="N14" s="70">
        <v>6.3727494090254737</v>
      </c>
      <c r="O14" s="71">
        <v>5.4003235136952554</v>
      </c>
      <c r="P14" s="71">
        <v>6.22053221096985</v>
      </c>
      <c r="Q14" s="87">
        <v>4.8594487381163844</v>
      </c>
      <c r="R14" s="71">
        <v>5.9170849920569424</v>
      </c>
      <c r="S14" s="71">
        <v>6.2775609536145964</v>
      </c>
      <c r="T14" s="71">
        <v>6.1665899990452004</v>
      </c>
      <c r="U14" s="43" t="s">
        <v>13</v>
      </c>
      <c r="X14" s="14">
        <f t="shared" si="0"/>
        <v>126.1610252361878</v>
      </c>
      <c r="Y14" s="14">
        <f t="shared" si="1"/>
        <v>134.00891244869467</v>
      </c>
    </row>
    <row r="15" spans="1:25" ht="11.25" customHeight="1">
      <c r="A15" s="1" t="s">
        <v>51</v>
      </c>
      <c r="B15" s="44" t="s">
        <v>5</v>
      </c>
      <c r="C15" s="37" t="s">
        <v>24</v>
      </c>
      <c r="D15" s="39">
        <v>2893.431</v>
      </c>
      <c r="E15" s="40">
        <v>3014.7470721283335</v>
      </c>
      <c r="F15" s="40">
        <v>3147.7795689194495</v>
      </c>
      <c r="G15" s="83">
        <v>1470.8609999999999</v>
      </c>
      <c r="H15" s="40">
        <v>1543.8860721283336</v>
      </c>
      <c r="I15" s="40">
        <v>1536.9625043358756</v>
      </c>
      <c r="J15" s="40">
        <v>1610.8170645835737</v>
      </c>
      <c r="M15" s="30"/>
      <c r="N15" s="70">
        <v>3.3241273215004981</v>
      </c>
      <c r="O15" s="71">
        <v>4.1928102701717478</v>
      </c>
      <c r="P15" s="71">
        <v>4.4127249685725189</v>
      </c>
      <c r="Q15" s="87">
        <v>4.0433613920916684</v>
      </c>
      <c r="R15" s="71">
        <v>4.3355901936455723</v>
      </c>
      <c r="S15" s="71">
        <v>4.4940687349705826</v>
      </c>
      <c r="T15" s="71">
        <v>4.3352287233845033</v>
      </c>
      <c r="U15" s="44" t="s">
        <v>5</v>
      </c>
      <c r="X15" s="14">
        <f t="shared" si="0"/>
        <v>3014.7470721283335</v>
      </c>
      <c r="Y15" s="14">
        <f t="shared" si="1"/>
        <v>3147.779568919449</v>
      </c>
    </row>
    <row r="16" spans="1:25" ht="11.25" customHeight="1">
      <c r="A16" s="1" t="s">
        <v>49</v>
      </c>
      <c r="B16" s="41" t="s">
        <v>7</v>
      </c>
      <c r="C16" s="37" t="s">
        <v>24</v>
      </c>
      <c r="D16" s="39">
        <v>1450.0119999999999</v>
      </c>
      <c r="E16" s="40">
        <v>1528.479607597732</v>
      </c>
      <c r="F16" s="40">
        <v>1603.6001809140182</v>
      </c>
      <c r="G16" s="83">
        <v>759.64100000000008</v>
      </c>
      <c r="H16" s="40">
        <v>768.83860759773199</v>
      </c>
      <c r="I16" s="40">
        <v>795.24569449321848</v>
      </c>
      <c r="J16" s="40">
        <v>808.35448642079996</v>
      </c>
      <c r="M16" s="30"/>
      <c r="N16" s="70">
        <v>1.633553093629672</v>
      </c>
      <c r="O16" s="71">
        <v>5.4115143597247624</v>
      </c>
      <c r="P16" s="71">
        <v>4.9147252565803683</v>
      </c>
      <c r="Q16" s="87">
        <v>5.8054766282244117</v>
      </c>
      <c r="R16" s="71">
        <v>5.0251358643555335</v>
      </c>
      <c r="S16" s="71">
        <v>4.6870422335311588</v>
      </c>
      <c r="T16" s="71">
        <v>5.1396845101908895</v>
      </c>
      <c r="U16" s="41" t="s">
        <v>7</v>
      </c>
      <c r="W16" s="61"/>
      <c r="X16" s="14">
        <f t="shared" si="0"/>
        <v>1528.479607597732</v>
      </c>
      <c r="Y16" s="14">
        <f t="shared" si="1"/>
        <v>1603.6001809140184</v>
      </c>
    </row>
    <row r="17" spans="1:40" ht="11.25" customHeight="1">
      <c r="A17" s="1" t="s">
        <v>50</v>
      </c>
      <c r="B17" s="41" t="s">
        <v>8</v>
      </c>
      <c r="C17" s="37" t="s">
        <v>24</v>
      </c>
      <c r="D17" s="39">
        <v>1199.393</v>
      </c>
      <c r="E17" s="40">
        <v>1284.7865847265759</v>
      </c>
      <c r="F17" s="40">
        <v>1349.2090084548252</v>
      </c>
      <c r="G17" s="83">
        <v>631.55199999999991</v>
      </c>
      <c r="H17" s="40">
        <v>653.23458472657603</v>
      </c>
      <c r="I17" s="40">
        <v>659.89720105738434</v>
      </c>
      <c r="J17" s="40">
        <v>689.31180739744082</v>
      </c>
      <c r="M17" s="30"/>
      <c r="N17" s="70">
        <v>1.3514449890146949</v>
      </c>
      <c r="O17" s="71">
        <v>7.1197334590560359</v>
      </c>
      <c r="P17" s="71">
        <v>5.0142509654207856</v>
      </c>
      <c r="Q17" s="87">
        <v>8.4376985285280028</v>
      </c>
      <c r="R17" s="71">
        <v>5.8756213261266623</v>
      </c>
      <c r="S17" s="71">
        <v>4.4881816631701525</v>
      </c>
      <c r="T17" s="71">
        <v>5.5228586352275926</v>
      </c>
      <c r="U17" s="41" t="s">
        <v>8</v>
      </c>
      <c r="X17" s="14">
        <f t="shared" si="0"/>
        <v>1284.7865847265759</v>
      </c>
      <c r="Y17" s="14">
        <f t="shared" si="1"/>
        <v>1349.2090084548252</v>
      </c>
    </row>
    <row r="18" spans="1:40" ht="11.25" customHeight="1">
      <c r="A18" s="1" t="s">
        <v>67</v>
      </c>
      <c r="B18" s="45" t="s">
        <v>1</v>
      </c>
      <c r="C18" s="46" t="s">
        <v>24</v>
      </c>
      <c r="D18" s="69">
        <v>3144.05</v>
      </c>
      <c r="E18" s="40">
        <v>3258.4400949994897</v>
      </c>
      <c r="F18" s="40">
        <v>3402.1707413786426</v>
      </c>
      <c r="G18" s="84">
        <v>1598.9499999999998</v>
      </c>
      <c r="H18" s="40">
        <v>1659.4900949994897</v>
      </c>
      <c r="I18" s="40">
        <v>1672.3109977717097</v>
      </c>
      <c r="J18" s="40">
        <v>1729.8597436069329</v>
      </c>
      <c r="M18" s="30"/>
      <c r="N18" s="76">
        <v>3.2986710035648059</v>
      </c>
      <c r="O18" s="77">
        <v>3.6383039391704841</v>
      </c>
      <c r="P18" s="77">
        <v>4.411026202375993</v>
      </c>
      <c r="Q18" s="87">
        <v>3.2080038728416866</v>
      </c>
      <c r="R18" s="71">
        <v>4.0563139578310654</v>
      </c>
      <c r="S18" s="77">
        <v>4.5880732838243716</v>
      </c>
      <c r="T18" s="77">
        <v>4.2404380007742475</v>
      </c>
      <c r="U18" s="45" t="s">
        <v>1</v>
      </c>
      <c r="X18" s="14">
        <f t="shared" si="0"/>
        <v>3258.4400949994897</v>
      </c>
      <c r="Y18" s="14">
        <f t="shared" si="1"/>
        <v>3402.1707413786426</v>
      </c>
    </row>
    <row r="19" spans="1:40" ht="11.25" customHeight="1">
      <c r="B19" s="36" t="s">
        <v>30</v>
      </c>
      <c r="C19" s="34"/>
      <c r="D19" s="39"/>
      <c r="E19" s="39"/>
      <c r="F19" s="39"/>
      <c r="G19" s="39"/>
      <c r="H19" s="39"/>
      <c r="I19" s="39"/>
      <c r="J19" s="39"/>
      <c r="N19" s="72"/>
      <c r="O19" s="72" t="s">
        <v>94</v>
      </c>
      <c r="P19" s="72" t="s">
        <v>94</v>
      </c>
      <c r="Q19" s="72"/>
      <c r="R19" s="72" t="s">
        <v>94</v>
      </c>
      <c r="S19" s="72" t="s">
        <v>94</v>
      </c>
      <c r="T19" s="72" t="s">
        <v>94</v>
      </c>
      <c r="U19" s="36" t="s">
        <v>30</v>
      </c>
      <c r="X19" s="14"/>
      <c r="Y19" s="14"/>
    </row>
    <row r="20" spans="1:40" ht="11.25" customHeight="1">
      <c r="A20" s="1" t="s">
        <v>52</v>
      </c>
      <c r="B20" s="38" t="s">
        <v>2</v>
      </c>
      <c r="C20" s="37" t="s">
        <v>24</v>
      </c>
      <c r="D20" s="39">
        <v>2119.2178899999999</v>
      </c>
      <c r="E20" s="40">
        <v>2158.3548394207814</v>
      </c>
      <c r="F20" s="40">
        <v>2197.6523436085135</v>
      </c>
      <c r="G20" s="83">
        <v>1058.3481999999999</v>
      </c>
      <c r="H20" s="40">
        <v>1100.0066394207815</v>
      </c>
      <c r="I20" s="40">
        <v>1078.9279276399752</v>
      </c>
      <c r="J20" s="40">
        <v>1118.7244159685386</v>
      </c>
      <c r="M20" s="9"/>
      <c r="N20" s="70">
        <v>2.4953097619390405</v>
      </c>
      <c r="O20" s="71">
        <v>1.8467638276110137</v>
      </c>
      <c r="P20" s="71">
        <v>1.8207156427660465</v>
      </c>
      <c r="Q20" s="87">
        <v>1.6818085405966059</v>
      </c>
      <c r="R20" s="71">
        <v>2.010565988556607</v>
      </c>
      <c r="S20" s="71">
        <v>1.9445138792672623</v>
      </c>
      <c r="T20" s="71">
        <v>1.7016057791808379</v>
      </c>
      <c r="U20" s="38" t="s">
        <v>2</v>
      </c>
      <c r="X20" s="15">
        <f t="shared" ref="X20:X30" si="2">G20+H20</f>
        <v>2158.3548394207814</v>
      </c>
      <c r="Y20" s="15">
        <f t="shared" ref="Y20:Y30" si="3">I20+J20</f>
        <v>2197.6523436085135</v>
      </c>
    </row>
    <row r="21" spans="1:40" ht="12.95" customHeight="1">
      <c r="A21" s="1" t="s">
        <v>53</v>
      </c>
      <c r="B21" s="41" t="s">
        <v>40</v>
      </c>
      <c r="C21" s="37" t="s">
        <v>24</v>
      </c>
      <c r="D21" s="39">
        <v>1566.45937</v>
      </c>
      <c r="E21" s="40">
        <v>1596.1977274011285</v>
      </c>
      <c r="F21" s="40">
        <v>1625.2722275851543</v>
      </c>
      <c r="G21" s="83">
        <v>780.87949000000003</v>
      </c>
      <c r="H21" s="40">
        <v>815.3182374011285</v>
      </c>
      <c r="I21" s="40">
        <v>795.93907819450123</v>
      </c>
      <c r="J21" s="40">
        <v>829.33314939065303</v>
      </c>
      <c r="M21" s="9"/>
      <c r="N21" s="70">
        <v>2.0637014293269971</v>
      </c>
      <c r="O21" s="71">
        <v>1.8984442220884716</v>
      </c>
      <c r="P21" s="71">
        <v>1.82148487527067</v>
      </c>
      <c r="Q21" s="87">
        <v>1.7191032060348306</v>
      </c>
      <c r="R21" s="71">
        <v>2.0615633397667921</v>
      </c>
      <c r="S21" s="71">
        <v>1.9285419052946509</v>
      </c>
      <c r="T21" s="71">
        <v>1.7189498954663236</v>
      </c>
      <c r="U21" s="41" t="s">
        <v>40</v>
      </c>
      <c r="W21" s="61"/>
      <c r="X21" s="15">
        <f t="shared" si="2"/>
        <v>1596.1977274011285</v>
      </c>
      <c r="Y21" s="15">
        <f t="shared" si="3"/>
        <v>1625.2722275851543</v>
      </c>
    </row>
    <row r="22" spans="1:40" ht="11.25" customHeight="1">
      <c r="A22" s="1" t="s">
        <v>54</v>
      </c>
      <c r="B22" s="41" t="s">
        <v>3</v>
      </c>
      <c r="C22" s="37" t="s">
        <v>24</v>
      </c>
      <c r="D22" s="39">
        <v>552.24032</v>
      </c>
      <c r="E22" s="40">
        <v>561.80045482862818</v>
      </c>
      <c r="F22" s="40">
        <v>572.02107248405707</v>
      </c>
      <c r="G22" s="83">
        <v>277.21784000000002</v>
      </c>
      <c r="H22" s="40">
        <v>284.58261482862815</v>
      </c>
      <c r="I22" s="40">
        <v>282.72473103206545</v>
      </c>
      <c r="J22" s="40">
        <v>289.29634145199162</v>
      </c>
      <c r="M22" s="9"/>
      <c r="N22" s="70">
        <v>3.6673466500293017</v>
      </c>
      <c r="O22" s="71">
        <v>1.7311548038774447</v>
      </c>
      <c r="P22" s="71">
        <v>1.8192611927568834</v>
      </c>
      <c r="Q22" s="87">
        <v>1.5726032496744722</v>
      </c>
      <c r="R22" s="71">
        <v>1.8770853514455723</v>
      </c>
      <c r="S22" s="71">
        <v>1.9864850804931677</v>
      </c>
      <c r="T22" s="71">
        <v>1.6563649280550692</v>
      </c>
      <c r="U22" s="41" t="s">
        <v>3</v>
      </c>
      <c r="W22" s="62"/>
      <c r="X22" s="15">
        <f t="shared" si="2"/>
        <v>561.80045482862818</v>
      </c>
      <c r="Y22" s="15">
        <f t="shared" si="3"/>
        <v>572.02107248405707</v>
      </c>
    </row>
    <row r="23" spans="1:40" ht="11.25" customHeight="1">
      <c r="A23" s="1" t="s">
        <v>55</v>
      </c>
      <c r="B23" s="42" t="s">
        <v>12</v>
      </c>
      <c r="C23" s="37" t="s">
        <v>24</v>
      </c>
      <c r="D23" s="39">
        <v>572.30373999999995</v>
      </c>
      <c r="E23" s="40">
        <v>592.9744889101446</v>
      </c>
      <c r="F23" s="40">
        <v>615.63600772212544</v>
      </c>
      <c r="G23" s="83">
        <v>285.93876</v>
      </c>
      <c r="H23" s="40">
        <v>307.0357289101446</v>
      </c>
      <c r="I23" s="40">
        <v>296.83753991443098</v>
      </c>
      <c r="J23" s="40">
        <v>318.79846780769446</v>
      </c>
      <c r="M23" s="9"/>
      <c r="N23" s="70">
        <v>3.0612243060394349</v>
      </c>
      <c r="O23" s="71">
        <v>3.6118493494633981</v>
      </c>
      <c r="P23" s="71">
        <v>3.8216684251680846</v>
      </c>
      <c r="Q23" s="87">
        <v>3.0682343218204124</v>
      </c>
      <c r="R23" s="71">
        <v>4.1188662083611263</v>
      </c>
      <c r="S23" s="71">
        <v>3.811578365392279</v>
      </c>
      <c r="T23" s="71">
        <v>3.83106517906009</v>
      </c>
      <c r="U23" s="42" t="s">
        <v>12</v>
      </c>
      <c r="W23" s="61"/>
      <c r="X23" s="15">
        <f t="shared" si="2"/>
        <v>592.9744889101446</v>
      </c>
      <c r="Y23" s="15">
        <f t="shared" si="3"/>
        <v>615.63600772212544</v>
      </c>
    </row>
    <row r="24" spans="1:40" ht="11.25" customHeight="1">
      <c r="A24" s="1" t="s">
        <v>56</v>
      </c>
      <c r="B24" s="41" t="s">
        <v>95</v>
      </c>
      <c r="C24" s="37" t="s">
        <v>24</v>
      </c>
      <c r="D24" s="39">
        <v>199.55117000000001</v>
      </c>
      <c r="E24" s="40">
        <v>204.20673857879973</v>
      </c>
      <c r="F24" s="40">
        <v>214.62668050055117</v>
      </c>
      <c r="G24" s="83">
        <v>96.714769999999987</v>
      </c>
      <c r="H24" s="40">
        <v>107.49196857879974</v>
      </c>
      <c r="I24" s="40">
        <v>101.44261407592828</v>
      </c>
      <c r="J24" s="40">
        <v>113.18406642462293</v>
      </c>
      <c r="M24" s="9"/>
      <c r="N24" s="70">
        <v>2.1521862589708434</v>
      </c>
      <c r="O24" s="71">
        <v>2.3330199360894284</v>
      </c>
      <c r="P24" s="71">
        <v>5.1026435240434438</v>
      </c>
      <c r="Q24" s="87">
        <v>1.1963939824650254</v>
      </c>
      <c r="R24" s="71">
        <v>3.3733569537141648</v>
      </c>
      <c r="S24" s="71">
        <v>4.8884405928156554</v>
      </c>
      <c r="T24" s="71">
        <v>5.2953703621591472</v>
      </c>
      <c r="U24" s="41" t="s">
        <v>95</v>
      </c>
      <c r="X24" s="15">
        <f t="shared" si="2"/>
        <v>204.20673857879973</v>
      </c>
      <c r="Y24" s="15">
        <f t="shared" si="3"/>
        <v>214.6266805005512</v>
      </c>
    </row>
    <row r="25" spans="1:40" ht="11.25" customHeight="1">
      <c r="A25" s="1" t="s">
        <v>57</v>
      </c>
      <c r="B25" s="43" t="s">
        <v>4</v>
      </c>
      <c r="C25" s="37" t="s">
        <v>24</v>
      </c>
      <c r="D25" s="39">
        <v>263.89307000000002</v>
      </c>
      <c r="E25" s="40">
        <v>275.11266178837138</v>
      </c>
      <c r="F25" s="40">
        <v>282.17836689980254</v>
      </c>
      <c r="G25" s="83">
        <v>133.66567000000001</v>
      </c>
      <c r="H25" s="40">
        <v>141.44699178837141</v>
      </c>
      <c r="I25" s="40">
        <v>137.21881993577281</v>
      </c>
      <c r="J25" s="40">
        <v>144.9595469640297</v>
      </c>
      <c r="M25" s="9"/>
      <c r="N25" s="70">
        <v>2.7418746037335779</v>
      </c>
      <c r="O25" s="71">
        <v>4.2515674202325187</v>
      </c>
      <c r="P25" s="71">
        <v>2.5682951360727913</v>
      </c>
      <c r="Q25" s="87">
        <v>4.0708944524064066</v>
      </c>
      <c r="R25" s="71">
        <v>4.4228708952035021</v>
      </c>
      <c r="S25" s="71">
        <v>2.6582367303233525</v>
      </c>
      <c r="T25" s="71">
        <v>2.4833014341610493</v>
      </c>
      <c r="U25" s="43" t="s">
        <v>4</v>
      </c>
      <c r="X25" s="15">
        <f t="shared" si="2"/>
        <v>275.11266178837138</v>
      </c>
      <c r="Y25" s="15">
        <f t="shared" si="3"/>
        <v>282.17836689980254</v>
      </c>
    </row>
    <row r="26" spans="1:40" ht="11.25" customHeight="1">
      <c r="A26" s="1" t="s">
        <v>58</v>
      </c>
      <c r="B26" s="43" t="s">
        <v>13</v>
      </c>
      <c r="C26" s="37" t="s">
        <v>24</v>
      </c>
      <c r="D26" s="39">
        <v>109.42612</v>
      </c>
      <c r="E26" s="40">
        <v>113.99490740002345</v>
      </c>
      <c r="F26" s="40">
        <v>119.61831419670042</v>
      </c>
      <c r="G26" s="83">
        <v>55.568510000000003</v>
      </c>
      <c r="H26" s="40">
        <v>58.426397400023447</v>
      </c>
      <c r="I26" s="40">
        <v>58.331353407787233</v>
      </c>
      <c r="J26" s="40">
        <v>61.286960788913206</v>
      </c>
      <c r="M26" s="9"/>
      <c r="N26" s="70">
        <v>5.5072535313593676</v>
      </c>
      <c r="O26" s="71">
        <v>4.1752256225693145</v>
      </c>
      <c r="P26" s="71">
        <v>4.9330333476597161</v>
      </c>
      <c r="Q26" s="87">
        <v>3.6531583163977643</v>
      </c>
      <c r="R26" s="71">
        <v>4.6766404950391518</v>
      </c>
      <c r="S26" s="71">
        <v>4.9719587726704049</v>
      </c>
      <c r="T26" s="71">
        <v>4.8960119332783165</v>
      </c>
      <c r="U26" s="43" t="s">
        <v>13</v>
      </c>
      <c r="X26" s="15">
        <f t="shared" si="2"/>
        <v>113.99490740002345</v>
      </c>
      <c r="Y26" s="15">
        <f t="shared" si="3"/>
        <v>119.61831419670044</v>
      </c>
    </row>
    <row r="27" spans="1:40" ht="11.25" customHeight="1">
      <c r="A27" s="1" t="s">
        <v>69</v>
      </c>
      <c r="B27" s="44" t="s">
        <v>5</v>
      </c>
      <c r="C27" s="37" t="s">
        <v>24</v>
      </c>
      <c r="D27" s="39">
        <v>2657.5322799999999</v>
      </c>
      <c r="E27" s="40">
        <v>2715.382380237048</v>
      </c>
      <c r="F27" s="40">
        <v>2778.4852256017316</v>
      </c>
      <c r="G27" s="83">
        <v>1337.44929</v>
      </c>
      <c r="H27" s="40">
        <v>1377.933090237048</v>
      </c>
      <c r="I27" s="40">
        <v>1369.7863420674939</v>
      </c>
      <c r="J27" s="40">
        <v>1408.6988835342372</v>
      </c>
      <c r="M27" s="9"/>
      <c r="N27" s="70">
        <v>2.4226996562134673</v>
      </c>
      <c r="O27" s="71">
        <v>2.176835279571776</v>
      </c>
      <c r="P27" s="71">
        <v>2.3239027336980485</v>
      </c>
      <c r="Q27" s="87">
        <v>2.1435579151455073</v>
      </c>
      <c r="R27" s="71">
        <v>2.2184286326273508</v>
      </c>
      <c r="S27" s="71">
        <v>2.4178151881552026</v>
      </c>
      <c r="T27" s="71">
        <v>2.2327494357433864</v>
      </c>
      <c r="U27" s="44" t="s">
        <v>5</v>
      </c>
      <c r="X27" s="15">
        <f t="shared" si="2"/>
        <v>2715.382380237048</v>
      </c>
      <c r="Y27" s="15">
        <f t="shared" si="3"/>
        <v>2778.4852256017311</v>
      </c>
    </row>
    <row r="28" spans="1:40" ht="11.25" customHeight="1">
      <c r="A28" s="1" t="s">
        <v>68</v>
      </c>
      <c r="B28" s="41" t="s">
        <v>7</v>
      </c>
      <c r="C28" s="37" t="s">
        <v>24</v>
      </c>
      <c r="D28" s="39">
        <v>1395.09078</v>
      </c>
      <c r="E28" s="40">
        <v>1447.559575221233</v>
      </c>
      <c r="F28" s="40">
        <v>1512.6200877670826</v>
      </c>
      <c r="G28" s="83">
        <v>718.93831</v>
      </c>
      <c r="H28" s="40">
        <v>728.62126522123276</v>
      </c>
      <c r="I28" s="40">
        <v>751.10196757951269</v>
      </c>
      <c r="J28" s="40">
        <v>761.51812018757005</v>
      </c>
      <c r="N28" s="70">
        <v>2.6303121524038175</v>
      </c>
      <c r="O28" s="71">
        <v>3.7609592130795306</v>
      </c>
      <c r="P28" s="71">
        <v>4.4944963688908075</v>
      </c>
      <c r="Q28" s="87">
        <v>3.8622040283559045</v>
      </c>
      <c r="R28" s="71">
        <v>3.6612516916106017</v>
      </c>
      <c r="S28" s="71">
        <v>4.4737715506512359</v>
      </c>
      <c r="T28" s="71">
        <v>4.5149457662821249</v>
      </c>
      <c r="U28" s="41" t="s">
        <v>7</v>
      </c>
      <c r="X28" s="15">
        <f t="shared" si="2"/>
        <v>1447.5595752212328</v>
      </c>
      <c r="Y28" s="15">
        <f t="shared" si="3"/>
        <v>1512.6200877670826</v>
      </c>
    </row>
    <row r="29" spans="1:40" ht="11.25" customHeight="1">
      <c r="A29" s="1" t="s">
        <v>70</v>
      </c>
      <c r="B29" s="41" t="s">
        <v>8</v>
      </c>
      <c r="C29" s="37" t="s">
        <v>24</v>
      </c>
      <c r="D29" s="39">
        <v>1196.6982700000001</v>
      </c>
      <c r="E29" s="40">
        <v>1251.5170102481834</v>
      </c>
      <c r="F29" s="40">
        <v>1317.6261311450912</v>
      </c>
      <c r="G29" s="83">
        <v>611.08760000000007</v>
      </c>
      <c r="H29" s="40">
        <v>640.4294102481831</v>
      </c>
      <c r="I29" s="40">
        <v>644.61426381098829</v>
      </c>
      <c r="J29" s="40">
        <v>673.01186733410282</v>
      </c>
      <c r="N29" s="70">
        <v>3.9183130887280129</v>
      </c>
      <c r="O29" s="71">
        <v>4.580832246726942</v>
      </c>
      <c r="P29" s="71">
        <v>5.2823190060994847</v>
      </c>
      <c r="Q29" s="87">
        <v>4.6023574778937189</v>
      </c>
      <c r="R29" s="71">
        <v>4.5684621091001532</v>
      </c>
      <c r="S29" s="71">
        <v>5.4863924273685427</v>
      </c>
      <c r="T29" s="71">
        <v>5.0875953796833358</v>
      </c>
      <c r="U29" s="41" t="s">
        <v>8</v>
      </c>
      <c r="X29" s="15">
        <f t="shared" si="2"/>
        <v>1251.5170102481832</v>
      </c>
      <c r="Y29" s="15">
        <f t="shared" si="3"/>
        <v>1317.6261311450912</v>
      </c>
    </row>
    <row r="30" spans="1:40" ht="11.25" customHeight="1">
      <c r="A30" s="1" t="s">
        <v>71</v>
      </c>
      <c r="B30" s="45" t="s">
        <v>1</v>
      </c>
      <c r="C30" s="46" t="s">
        <v>24</v>
      </c>
      <c r="D30" s="69">
        <v>2855.3524000000002</v>
      </c>
      <c r="E30" s="40">
        <v>2912.0887740735716</v>
      </c>
      <c r="F30" s="40">
        <v>2975.5346968931412</v>
      </c>
      <c r="G30" s="84">
        <v>1444.7691</v>
      </c>
      <c r="H30" s="40">
        <v>1467.3196740735716</v>
      </c>
      <c r="I30" s="40">
        <v>1476.5737227764539</v>
      </c>
      <c r="J30" s="40">
        <v>1498.9609741166873</v>
      </c>
      <c r="N30" s="76">
        <v>1.9436254278131742</v>
      </c>
      <c r="O30" s="77">
        <v>1.9870182774487404</v>
      </c>
      <c r="P30" s="77">
        <v>2.1787084028629664</v>
      </c>
      <c r="Q30" s="87">
        <v>1.9851572845515335</v>
      </c>
      <c r="R30" s="71">
        <v>1.9934233004498196</v>
      </c>
      <c r="S30" s="77">
        <v>2.2013637180123879</v>
      </c>
      <c r="T30" s="77">
        <v>2.1564012670308728</v>
      </c>
      <c r="U30" s="45" t="s">
        <v>1</v>
      </c>
      <c r="X30" s="15">
        <f t="shared" si="2"/>
        <v>2912.0887740735716</v>
      </c>
      <c r="Y30" s="15">
        <f t="shared" si="3"/>
        <v>2975.5346968931412</v>
      </c>
    </row>
    <row r="31" spans="1:40" ht="11.25" customHeight="1">
      <c r="B31" s="36" t="s">
        <v>14</v>
      </c>
      <c r="C31" s="37"/>
      <c r="D31" s="39"/>
      <c r="E31" s="37"/>
      <c r="F31" s="37"/>
      <c r="G31" s="37"/>
      <c r="H31" s="37"/>
      <c r="I31" s="37"/>
      <c r="J31" s="37"/>
      <c r="N31" s="73"/>
      <c r="O31" s="35"/>
      <c r="P31" s="35"/>
      <c r="Q31" s="35"/>
      <c r="R31" s="35"/>
      <c r="S31" s="35"/>
      <c r="T31" s="35"/>
      <c r="U31" s="36" t="s">
        <v>14</v>
      </c>
    </row>
    <row r="32" spans="1:40" ht="11.25" customHeight="1">
      <c r="A32" s="1" t="s">
        <v>76</v>
      </c>
      <c r="B32" s="38" t="s">
        <v>2</v>
      </c>
      <c r="C32" s="37" t="s">
        <v>31</v>
      </c>
      <c r="D32" s="39">
        <v>108.05</v>
      </c>
      <c r="E32" s="40">
        <v>110.01</v>
      </c>
      <c r="F32" s="40">
        <v>112.06</v>
      </c>
      <c r="G32" s="83">
        <v>109.28</v>
      </c>
      <c r="H32" s="40">
        <v>110.72</v>
      </c>
      <c r="I32" s="40">
        <v>111.18</v>
      </c>
      <c r="J32" s="40">
        <v>112.91</v>
      </c>
      <c r="L32" s="24"/>
      <c r="N32" s="70">
        <v>0.74592074592074198</v>
      </c>
      <c r="O32" s="71">
        <v>1.8139750115687292</v>
      </c>
      <c r="P32" s="71">
        <v>1.8634669575493064</v>
      </c>
      <c r="Q32" s="87">
        <v>1.7978574755472891</v>
      </c>
      <c r="R32" s="71">
        <v>1.8302216499586024</v>
      </c>
      <c r="S32" s="71">
        <v>1.3177159590043885</v>
      </c>
      <c r="T32" s="77">
        <v>1.9779624277456662</v>
      </c>
      <c r="U32" s="38" t="s">
        <v>2</v>
      </c>
      <c r="X32" s="15" t="e">
        <f>(G32+#REF!)/2</f>
        <v>#REF!</v>
      </c>
      <c r="Y32" s="15">
        <f>(H32+J32)/2</f>
        <v>111.815</v>
      </c>
      <c r="AA32" s="30"/>
      <c r="AB32" s="30"/>
      <c r="AC32" s="30"/>
      <c r="AD32" s="30"/>
      <c r="AE32" s="30"/>
      <c r="AF32" s="30"/>
      <c r="AG32" s="30"/>
      <c r="AH32" s="31"/>
      <c r="AI32" s="31"/>
      <c r="AJ32" s="31"/>
      <c r="AK32" s="31"/>
      <c r="AL32" s="31"/>
      <c r="AM32" s="31"/>
      <c r="AN32" s="31"/>
    </row>
    <row r="33" spans="1:40" ht="12.95" customHeight="1">
      <c r="A33" s="1" t="s">
        <v>75</v>
      </c>
      <c r="B33" s="48" t="s">
        <v>40</v>
      </c>
      <c r="C33" s="37" t="s">
        <v>31</v>
      </c>
      <c r="D33" s="39">
        <v>106.89</v>
      </c>
      <c r="E33" s="40">
        <v>108.72</v>
      </c>
      <c r="F33" s="40">
        <v>110.72</v>
      </c>
      <c r="G33" s="83">
        <v>108.36</v>
      </c>
      <c r="H33" s="40">
        <v>109.06</v>
      </c>
      <c r="I33" s="40">
        <v>110.18</v>
      </c>
      <c r="J33" s="40">
        <v>111.23</v>
      </c>
      <c r="L33" s="26"/>
      <c r="N33" s="70">
        <v>0.61182228915663472</v>
      </c>
      <c r="O33" s="71">
        <v>1.7120404153802866</v>
      </c>
      <c r="P33" s="71">
        <v>1.8395879323031608</v>
      </c>
      <c r="Q33" s="87">
        <v>1.7178259645170328</v>
      </c>
      <c r="R33" s="71">
        <v>1.7066119556094321</v>
      </c>
      <c r="S33" s="71">
        <v>1.6795865633075096</v>
      </c>
      <c r="T33" s="71">
        <v>1.9897304236200313</v>
      </c>
      <c r="U33" s="48" t="s">
        <v>40</v>
      </c>
      <c r="X33" s="15">
        <f t="shared" ref="X33:X43" si="4">(G33+H33)/2</f>
        <v>108.71000000000001</v>
      </c>
      <c r="Y33" s="15">
        <f t="shared" ref="Y33:Y43" si="5">(I33+J33)/2</f>
        <v>110.70500000000001</v>
      </c>
      <c r="AA33" s="30"/>
      <c r="AB33" s="30"/>
      <c r="AC33" s="30"/>
      <c r="AD33" s="30"/>
      <c r="AE33" s="30"/>
      <c r="AF33" s="30"/>
      <c r="AG33" s="30"/>
      <c r="AH33" s="31"/>
      <c r="AI33" s="31"/>
      <c r="AJ33" s="31"/>
      <c r="AK33" s="31"/>
      <c r="AL33" s="31"/>
      <c r="AM33" s="31"/>
      <c r="AN33" s="31"/>
    </row>
    <row r="34" spans="1:40" ht="11.25" customHeight="1">
      <c r="A34" s="1" t="s">
        <v>72</v>
      </c>
      <c r="B34" s="48" t="s">
        <v>3</v>
      </c>
      <c r="C34" s="37" t="s">
        <v>31</v>
      </c>
      <c r="D34" s="39">
        <v>111.44</v>
      </c>
      <c r="E34" s="40">
        <v>113.76</v>
      </c>
      <c r="F34" s="40">
        <v>115.94</v>
      </c>
      <c r="G34" s="83">
        <v>111.97</v>
      </c>
      <c r="H34" s="40">
        <v>115.51</v>
      </c>
      <c r="I34" s="40">
        <v>114.1</v>
      </c>
      <c r="J34" s="40">
        <v>117.74</v>
      </c>
      <c r="L34" s="26"/>
      <c r="N34" s="70">
        <v>1.116051175029483</v>
      </c>
      <c r="O34" s="71">
        <v>2.0818377602297176</v>
      </c>
      <c r="P34" s="71">
        <v>1.9163150492264265</v>
      </c>
      <c r="Q34" s="87">
        <v>2.0227790432801811</v>
      </c>
      <c r="R34" s="71">
        <v>2.1398885843133826</v>
      </c>
      <c r="S34" s="71">
        <v>1.9022952576583094</v>
      </c>
      <c r="T34" s="71">
        <v>1.9305687819236397</v>
      </c>
      <c r="U34" s="48" t="s">
        <v>3</v>
      </c>
      <c r="X34" s="15">
        <f t="shared" si="4"/>
        <v>113.74000000000001</v>
      </c>
      <c r="Y34" s="15">
        <f t="shared" si="5"/>
        <v>115.91999999999999</v>
      </c>
      <c r="AA34" s="30"/>
      <c r="AB34" s="30"/>
      <c r="AC34" s="30"/>
      <c r="AD34" s="30"/>
      <c r="AE34" s="30"/>
      <c r="AF34" s="30"/>
      <c r="AG34" s="30"/>
      <c r="AH34" s="31"/>
      <c r="AI34" s="31"/>
      <c r="AJ34" s="31"/>
      <c r="AK34" s="31"/>
      <c r="AL34" s="31"/>
      <c r="AM34" s="31"/>
      <c r="AN34" s="31"/>
    </row>
    <row r="35" spans="1:40" ht="11.25" customHeight="1">
      <c r="A35" s="1" t="s">
        <v>77</v>
      </c>
      <c r="B35" s="42" t="s">
        <v>12</v>
      </c>
      <c r="C35" s="37" t="s">
        <v>31</v>
      </c>
      <c r="D35" s="39">
        <v>110.08</v>
      </c>
      <c r="E35" s="40">
        <v>112.15</v>
      </c>
      <c r="F35" s="40">
        <v>114.5</v>
      </c>
      <c r="G35" s="83">
        <v>111.82</v>
      </c>
      <c r="H35" s="40">
        <v>112.46</v>
      </c>
      <c r="I35" s="40">
        <v>114.17</v>
      </c>
      <c r="J35" s="40">
        <v>114.81</v>
      </c>
      <c r="L35" s="25"/>
      <c r="N35" s="70">
        <v>1.1578753905532153</v>
      </c>
      <c r="O35" s="71">
        <v>1.8804505813953654</v>
      </c>
      <c r="P35" s="71">
        <v>2.0954079358002531</v>
      </c>
      <c r="Q35" s="87">
        <v>1.719275902847258</v>
      </c>
      <c r="R35" s="71">
        <v>2.0230427288396839</v>
      </c>
      <c r="S35" s="71">
        <v>2.1015918440350703</v>
      </c>
      <c r="T35" s="71">
        <v>2.0896318691090272</v>
      </c>
      <c r="U35" s="42" t="s">
        <v>12</v>
      </c>
      <c r="X35" s="16">
        <f t="shared" si="4"/>
        <v>112.13999999999999</v>
      </c>
      <c r="Y35" s="15">
        <f>(I35+J35)/2</f>
        <v>114.49000000000001</v>
      </c>
      <c r="AA35" s="30"/>
      <c r="AB35" s="30"/>
      <c r="AC35" s="30"/>
      <c r="AD35" s="30"/>
      <c r="AE35" s="30"/>
      <c r="AF35" s="30"/>
      <c r="AG35" s="30"/>
      <c r="AH35" s="31"/>
      <c r="AI35" s="31"/>
      <c r="AJ35" s="31"/>
      <c r="AK35" s="31"/>
      <c r="AL35" s="31"/>
      <c r="AM35" s="31"/>
      <c r="AN35" s="31"/>
    </row>
    <row r="36" spans="1:40" ht="11.25" customHeight="1">
      <c r="A36" s="66" t="s">
        <v>82</v>
      </c>
      <c r="B36" s="41" t="s">
        <v>95</v>
      </c>
      <c r="C36" s="37" t="s">
        <v>31</v>
      </c>
      <c r="D36" s="39">
        <v>103.15</v>
      </c>
      <c r="E36" s="40">
        <v>103.35</v>
      </c>
      <c r="F36" s="40">
        <v>103.53</v>
      </c>
      <c r="G36" s="83">
        <v>103.9</v>
      </c>
      <c r="H36" s="40">
        <v>102.84</v>
      </c>
      <c r="I36" s="40">
        <v>104.05</v>
      </c>
      <c r="J36" s="40">
        <v>103.07</v>
      </c>
      <c r="L36" s="27"/>
      <c r="N36" s="70">
        <v>0.35999221638451218</v>
      </c>
      <c r="O36" s="71">
        <v>0.19389238972368616</v>
      </c>
      <c r="P36" s="71">
        <v>0.17416545718434406</v>
      </c>
      <c r="Q36" s="87">
        <v>0.29925668500820279</v>
      </c>
      <c r="R36" s="71">
        <v>9.7333073778486323E-2</v>
      </c>
      <c r="S36" s="71">
        <v>0.144369586140499</v>
      </c>
      <c r="T36" s="71">
        <v>0.22364838584208258</v>
      </c>
      <c r="U36" s="41" t="s">
        <v>95</v>
      </c>
      <c r="X36" s="15">
        <f t="shared" si="4"/>
        <v>103.37</v>
      </c>
      <c r="Y36" s="15">
        <f t="shared" si="5"/>
        <v>103.56</v>
      </c>
      <c r="AA36" s="30"/>
      <c r="AB36" s="30"/>
      <c r="AC36" s="30"/>
      <c r="AD36" s="30"/>
      <c r="AE36" s="30"/>
      <c r="AF36" s="30"/>
      <c r="AG36" s="30"/>
      <c r="AH36" s="31"/>
      <c r="AI36" s="31"/>
      <c r="AJ36" s="31"/>
      <c r="AK36" s="31"/>
      <c r="AL36" s="31"/>
      <c r="AM36" s="31"/>
      <c r="AN36" s="31"/>
    </row>
    <row r="37" spans="1:40" ht="11.25" customHeight="1">
      <c r="A37" s="66" t="s">
        <v>82</v>
      </c>
      <c r="B37" s="43" t="s">
        <v>4</v>
      </c>
      <c r="C37" s="37" t="s">
        <v>31</v>
      </c>
      <c r="D37" s="39">
        <v>115.39</v>
      </c>
      <c r="E37" s="40">
        <v>119.16</v>
      </c>
      <c r="F37" s="40">
        <v>123.57</v>
      </c>
      <c r="G37" s="83">
        <v>118.15</v>
      </c>
      <c r="H37" s="40">
        <v>120.11</v>
      </c>
      <c r="I37" s="40">
        <v>122.55</v>
      </c>
      <c r="J37" s="40">
        <v>124.54</v>
      </c>
      <c r="L37" s="28"/>
      <c r="N37" s="70">
        <v>1.8536499249713074</v>
      </c>
      <c r="O37" s="71">
        <v>3.2671808648929641</v>
      </c>
      <c r="P37" s="71">
        <v>3.7009063444108676</v>
      </c>
      <c r="Q37" s="87">
        <v>2.8822709857192734</v>
      </c>
      <c r="R37" s="71">
        <v>3.6235009921490757</v>
      </c>
      <c r="S37" s="71">
        <v>3.7240795598815026</v>
      </c>
      <c r="T37" s="71">
        <v>3.6882857380734464</v>
      </c>
      <c r="U37" s="43" t="s">
        <v>4</v>
      </c>
      <c r="X37" s="15">
        <f t="shared" si="4"/>
        <v>119.13</v>
      </c>
      <c r="Y37" s="15">
        <f t="shared" si="5"/>
        <v>123.545</v>
      </c>
      <c r="AA37" s="30"/>
      <c r="AB37" s="30"/>
      <c r="AC37" s="30"/>
      <c r="AD37" s="30"/>
      <c r="AE37" s="30"/>
      <c r="AF37" s="30"/>
      <c r="AG37" s="30"/>
      <c r="AH37" s="31"/>
      <c r="AI37" s="31"/>
      <c r="AJ37" s="31"/>
      <c r="AK37" s="31"/>
      <c r="AL37" s="31"/>
      <c r="AM37" s="31"/>
      <c r="AN37" s="31"/>
    </row>
    <row r="38" spans="1:40" ht="11.25" customHeight="1">
      <c r="A38" s="66" t="s">
        <v>82</v>
      </c>
      <c r="B38" s="43" t="s">
        <v>13</v>
      </c>
      <c r="C38" s="37" t="s">
        <v>31</v>
      </c>
      <c r="D38" s="39">
        <v>109.39</v>
      </c>
      <c r="E38" s="40">
        <v>110.67</v>
      </c>
      <c r="F38" s="40">
        <v>112.03</v>
      </c>
      <c r="G38" s="83">
        <v>110.36</v>
      </c>
      <c r="H38" s="40">
        <v>110.97</v>
      </c>
      <c r="I38" s="40">
        <v>111.73</v>
      </c>
      <c r="J38" s="40">
        <v>112.31</v>
      </c>
      <c r="L38" s="23"/>
      <c r="N38" s="70">
        <v>0.82027649769584343</v>
      </c>
      <c r="O38" s="71">
        <v>1.1701252399670921</v>
      </c>
      <c r="P38" s="71">
        <v>1.2288786482334899</v>
      </c>
      <c r="Q38" s="87">
        <v>1.1641763681363955</v>
      </c>
      <c r="R38" s="71">
        <v>1.1853743047323775</v>
      </c>
      <c r="S38" s="71">
        <v>1.241391808626318</v>
      </c>
      <c r="T38" s="71">
        <v>1.2075335676309038</v>
      </c>
      <c r="U38" s="43" t="s">
        <v>13</v>
      </c>
      <c r="X38" s="15">
        <f t="shared" si="4"/>
        <v>110.66499999999999</v>
      </c>
      <c r="Y38" s="15">
        <f t="shared" si="5"/>
        <v>112.02000000000001</v>
      </c>
      <c r="AA38" s="30"/>
      <c r="AB38" s="30"/>
      <c r="AC38" s="30"/>
      <c r="AD38" s="30"/>
      <c r="AE38" s="30"/>
      <c r="AF38" s="30"/>
      <c r="AG38" s="30"/>
      <c r="AH38" s="31"/>
      <c r="AI38" s="31"/>
      <c r="AJ38" s="31"/>
      <c r="AK38" s="31"/>
      <c r="AL38" s="31"/>
      <c r="AM38" s="31"/>
      <c r="AN38" s="31"/>
    </row>
    <row r="39" spans="1:40" ht="11.25" customHeight="1">
      <c r="A39" s="1" t="s">
        <v>74</v>
      </c>
      <c r="B39" s="38" t="s">
        <v>5</v>
      </c>
      <c r="C39" s="37" t="s">
        <v>31</v>
      </c>
      <c r="D39" s="39">
        <v>108.87</v>
      </c>
      <c r="E39" s="40">
        <v>111.02</v>
      </c>
      <c r="F39" s="40">
        <v>113.29</v>
      </c>
      <c r="G39" s="83">
        <v>109.98</v>
      </c>
      <c r="H39" s="40">
        <v>112.04</v>
      </c>
      <c r="I39" s="40">
        <v>112.2</v>
      </c>
      <c r="J39" s="40">
        <v>114.35</v>
      </c>
      <c r="N39" s="70">
        <v>0.87093486519040653</v>
      </c>
      <c r="O39" s="71">
        <v>1.9748323688802998</v>
      </c>
      <c r="P39" s="71">
        <v>2.0446766348405845</v>
      </c>
      <c r="Q39" s="87">
        <v>1.8616282300639</v>
      </c>
      <c r="R39" s="71">
        <v>2.0679602805866892</v>
      </c>
      <c r="S39" s="71">
        <v>2.018548827059476</v>
      </c>
      <c r="T39" s="71">
        <v>2.0617636558371828</v>
      </c>
      <c r="U39" s="38" t="s">
        <v>5</v>
      </c>
      <c r="X39" s="15">
        <f t="shared" si="4"/>
        <v>111.01</v>
      </c>
      <c r="Y39" s="16">
        <f t="shared" si="5"/>
        <v>113.27500000000001</v>
      </c>
      <c r="AA39" s="30"/>
      <c r="AB39" s="30"/>
      <c r="AC39" s="30"/>
      <c r="AD39" s="30"/>
      <c r="AE39" s="30"/>
      <c r="AF39" s="30"/>
      <c r="AG39" s="30"/>
      <c r="AH39" s="31"/>
      <c r="AI39" s="31"/>
      <c r="AJ39" s="31"/>
      <c r="AK39" s="31"/>
      <c r="AL39" s="31"/>
      <c r="AM39" s="31"/>
      <c r="AN39" s="31"/>
    </row>
    <row r="40" spans="1:40" ht="11.25" customHeight="1">
      <c r="A40" s="1" t="s">
        <v>78</v>
      </c>
      <c r="B40" s="38" t="s">
        <v>15</v>
      </c>
      <c r="C40" s="37" t="s">
        <v>31</v>
      </c>
      <c r="D40" s="39">
        <v>103.71</v>
      </c>
      <c r="E40" s="40">
        <v>102.85408143385935</v>
      </c>
      <c r="F40" s="40">
        <v>103.52539062499999</v>
      </c>
      <c r="G40" s="83">
        <v>102.23512336719884</v>
      </c>
      <c r="H40" s="40">
        <v>103.45098039215685</v>
      </c>
      <c r="I40" s="40">
        <v>103.42873888834619</v>
      </c>
      <c r="J40" s="40">
        <v>103.64186682288616</v>
      </c>
      <c r="N40" s="70">
        <v>1.5371059330330894</v>
      </c>
      <c r="O40" s="71">
        <v>-0.82529993842507565</v>
      </c>
      <c r="P40" s="71">
        <v>0.65268113990433108</v>
      </c>
      <c r="Q40" s="87">
        <v>-1.7300683739137384</v>
      </c>
      <c r="R40" s="71">
        <v>5.4142262350055148E-2</v>
      </c>
      <c r="S40" s="71">
        <v>1.1675200086180126</v>
      </c>
      <c r="T40" s="71">
        <v>0.18451872568603278</v>
      </c>
      <c r="U40" s="38" t="s">
        <v>15</v>
      </c>
      <c r="X40" s="15">
        <f t="shared" si="4"/>
        <v>102.84305187967784</v>
      </c>
      <c r="Y40" s="15">
        <f t="shared" si="5"/>
        <v>103.53530285561618</v>
      </c>
      <c r="AA40" s="30"/>
      <c r="AB40" s="30"/>
      <c r="AC40" s="30"/>
      <c r="AD40" s="30"/>
      <c r="AE40" s="30"/>
      <c r="AF40" s="30"/>
      <c r="AG40" s="30"/>
      <c r="AH40" s="31"/>
      <c r="AI40" s="31"/>
      <c r="AJ40" s="31"/>
      <c r="AK40" s="31"/>
      <c r="AL40" s="31"/>
      <c r="AM40" s="31"/>
      <c r="AN40" s="31"/>
    </row>
    <row r="41" spans="1:40" ht="11.25" customHeight="1">
      <c r="A41" s="1" t="s">
        <v>79</v>
      </c>
      <c r="B41" s="38" t="s">
        <v>7</v>
      </c>
      <c r="C41" s="37" t="s">
        <v>31</v>
      </c>
      <c r="D41" s="39">
        <v>103.94</v>
      </c>
      <c r="E41" s="40">
        <v>105.59</v>
      </c>
      <c r="F41" s="40">
        <v>106.01</v>
      </c>
      <c r="G41" s="83">
        <v>105.66</v>
      </c>
      <c r="H41" s="40">
        <v>105.52</v>
      </c>
      <c r="I41" s="40">
        <v>105.88</v>
      </c>
      <c r="J41" s="40">
        <v>106.15</v>
      </c>
      <c r="N41" s="70">
        <v>-0.97179878048780211</v>
      </c>
      <c r="O41" s="71">
        <v>1.5874543005580222</v>
      </c>
      <c r="P41" s="71">
        <v>0.39776493986171602</v>
      </c>
      <c r="Q41" s="87">
        <v>1.8704203625144515</v>
      </c>
      <c r="R41" s="71">
        <v>1.3154104656744892</v>
      </c>
      <c r="S41" s="71">
        <v>0.20821502933938518</v>
      </c>
      <c r="T41" s="71">
        <v>0.59704321455649279</v>
      </c>
      <c r="U41" s="38" t="s">
        <v>7</v>
      </c>
      <c r="X41" s="15">
        <f t="shared" si="4"/>
        <v>105.59</v>
      </c>
      <c r="Y41" s="15">
        <f t="shared" si="5"/>
        <v>106.015</v>
      </c>
      <c r="AA41" s="30"/>
      <c r="AB41" s="30"/>
      <c r="AC41" s="30"/>
      <c r="AD41" s="30"/>
      <c r="AE41" s="30"/>
      <c r="AF41" s="30"/>
      <c r="AG41" s="30"/>
      <c r="AH41" s="31"/>
      <c r="AI41" s="31"/>
      <c r="AJ41" s="31"/>
      <c r="AK41" s="31"/>
      <c r="AL41" s="31"/>
      <c r="AM41" s="31"/>
      <c r="AN41" s="31"/>
    </row>
    <row r="42" spans="1:40" ht="11.25" customHeight="1">
      <c r="A42" s="1" t="s">
        <v>80</v>
      </c>
      <c r="B42" s="38" t="s">
        <v>8</v>
      </c>
      <c r="C42" s="37" t="s">
        <v>31</v>
      </c>
      <c r="D42" s="39">
        <v>100.22</v>
      </c>
      <c r="E42" s="40">
        <v>102.66</v>
      </c>
      <c r="F42" s="40">
        <v>102.4</v>
      </c>
      <c r="G42" s="83">
        <v>103.35</v>
      </c>
      <c r="H42" s="40">
        <v>102</v>
      </c>
      <c r="I42" s="40">
        <v>102.37</v>
      </c>
      <c r="J42" s="40">
        <v>102.42</v>
      </c>
      <c r="N42" s="70">
        <v>-2.4717789022966201</v>
      </c>
      <c r="O42" s="71">
        <v>2.4346437836759094</v>
      </c>
      <c r="P42" s="71">
        <v>-0.25326319890901061</v>
      </c>
      <c r="Q42" s="87">
        <v>3.6713812819741065</v>
      </c>
      <c r="R42" s="71">
        <v>1.2507444907683123</v>
      </c>
      <c r="S42" s="71">
        <v>-0.94823415578130721</v>
      </c>
      <c r="T42" s="71">
        <v>0.41176470588236214</v>
      </c>
      <c r="U42" s="38" t="s">
        <v>8</v>
      </c>
      <c r="X42" s="15">
        <f t="shared" si="4"/>
        <v>102.675</v>
      </c>
      <c r="Y42" s="15">
        <f t="shared" si="5"/>
        <v>102.39500000000001</v>
      </c>
      <c r="AA42" s="30"/>
      <c r="AB42" s="30"/>
      <c r="AC42" s="30"/>
      <c r="AD42" s="30"/>
      <c r="AE42" s="30"/>
      <c r="AF42" s="30"/>
      <c r="AH42" s="31"/>
      <c r="AI42" s="31"/>
      <c r="AJ42" s="31"/>
      <c r="AK42" s="31"/>
      <c r="AL42" s="31"/>
      <c r="AM42" s="31"/>
      <c r="AN42" s="31"/>
    </row>
    <row r="43" spans="1:40" s="20" customFormat="1" ht="11.25" customHeight="1">
      <c r="A43" s="1" t="s">
        <v>73</v>
      </c>
      <c r="B43" s="45" t="s">
        <v>1</v>
      </c>
      <c r="C43" s="46" t="s">
        <v>31</v>
      </c>
      <c r="D43" s="69">
        <v>110.11</v>
      </c>
      <c r="E43" s="47">
        <v>111.89</v>
      </c>
      <c r="F43" s="47">
        <v>114.34</v>
      </c>
      <c r="G43" s="84">
        <v>110.67</v>
      </c>
      <c r="H43" s="47">
        <v>113.1</v>
      </c>
      <c r="I43" s="47">
        <v>113.26</v>
      </c>
      <c r="J43" s="47">
        <v>115.4</v>
      </c>
      <c r="N43" s="76">
        <v>1.3251127266034786</v>
      </c>
      <c r="O43" s="77">
        <v>1.6165652529288792</v>
      </c>
      <c r="P43" s="77">
        <v>2.18965054964697</v>
      </c>
      <c r="Q43" s="87">
        <v>1.1978785662033715</v>
      </c>
      <c r="R43" s="71">
        <v>2.0297699594046037</v>
      </c>
      <c r="S43" s="77">
        <v>2.3402909550917173</v>
      </c>
      <c r="T43" s="77">
        <v>2.0335985853227214</v>
      </c>
      <c r="U43" s="45" t="s">
        <v>1</v>
      </c>
      <c r="X43" s="21">
        <f t="shared" si="4"/>
        <v>111.88499999999999</v>
      </c>
      <c r="Y43" s="21">
        <f t="shared" si="5"/>
        <v>114.33000000000001</v>
      </c>
      <c r="AA43" s="30"/>
    </row>
    <row r="44" spans="1:40" ht="11.25" customHeight="1">
      <c r="B44" s="34" t="s">
        <v>16</v>
      </c>
      <c r="C44" s="34"/>
      <c r="D44" s="49"/>
      <c r="E44" s="49"/>
      <c r="F44" s="49"/>
      <c r="G44" s="49"/>
      <c r="H44" s="49"/>
      <c r="I44" s="49"/>
      <c r="J44" s="49"/>
      <c r="N44" s="35"/>
      <c r="O44" s="35"/>
      <c r="P44" s="35"/>
      <c r="Q44" s="35"/>
      <c r="R44" s="35"/>
      <c r="S44" s="35"/>
      <c r="T44" s="35"/>
      <c r="U44" s="34" t="s">
        <v>16</v>
      </c>
    </row>
    <row r="45" spans="1:40" ht="11.25" customHeight="1">
      <c r="A45" s="1" t="s">
        <v>59</v>
      </c>
      <c r="B45" s="50" t="s">
        <v>17</v>
      </c>
      <c r="C45" s="37" t="s">
        <v>37</v>
      </c>
      <c r="D45" s="67">
        <v>43638</v>
      </c>
      <c r="E45" s="51">
        <v>44298.25</v>
      </c>
      <c r="F45" s="51">
        <v>44809.5</v>
      </c>
      <c r="G45" s="85">
        <v>43983.5</v>
      </c>
      <c r="H45" s="51">
        <v>44612.666666666672</v>
      </c>
      <c r="I45" s="51">
        <v>44585</v>
      </c>
      <c r="J45" s="51">
        <v>45034</v>
      </c>
      <c r="N45" s="70">
        <v>1.3211358517727376</v>
      </c>
      <c r="O45" s="71">
        <v>1.5130161785599654</v>
      </c>
      <c r="P45" s="71">
        <v>1.1541087966228929</v>
      </c>
      <c r="Q45" s="87">
        <v>1.5163929696606004</v>
      </c>
      <c r="R45" s="71">
        <v>1.5100836575728067</v>
      </c>
      <c r="S45" s="71">
        <v>1.3675582889038083</v>
      </c>
      <c r="T45" s="71">
        <v>0.94442535005005368</v>
      </c>
      <c r="U45" s="50" t="s">
        <v>17</v>
      </c>
      <c r="X45" s="17">
        <f>(G45+H45)/2</f>
        <v>44298.083333333336</v>
      </c>
      <c r="Y45" s="18">
        <f>(I45+J45)/2</f>
        <v>44809.5</v>
      </c>
    </row>
    <row r="46" spans="1:40" ht="11.25" customHeight="1">
      <c r="A46" s="1" t="s">
        <v>81</v>
      </c>
      <c r="B46" s="50" t="s">
        <v>18</v>
      </c>
      <c r="C46" s="37" t="s">
        <v>36</v>
      </c>
      <c r="D46" s="67">
        <v>59286</v>
      </c>
      <c r="E46" s="51">
        <v>59940.350885921507</v>
      </c>
      <c r="F46" s="51">
        <v>60513.259959219693</v>
      </c>
      <c r="G46" s="85">
        <v>29492</v>
      </c>
      <c r="H46" s="51">
        <v>30548.141486415101</v>
      </c>
      <c r="I46" s="51">
        <v>29865.727189025361</v>
      </c>
      <c r="J46" s="51">
        <v>30901.643273321435</v>
      </c>
      <c r="N46" s="70">
        <v>0.61605824550684929</v>
      </c>
      <c r="O46" s="71">
        <v>1.1037190667636736</v>
      </c>
      <c r="P46" s="71">
        <v>0.95579866455662454</v>
      </c>
      <c r="Q46" s="87">
        <v>1.444689047881127</v>
      </c>
      <c r="R46" s="71">
        <v>1.1092625241290222</v>
      </c>
      <c r="S46" s="71">
        <v>1.2672154788599101</v>
      </c>
      <c r="T46" s="71">
        <v>1.1571957235550201</v>
      </c>
      <c r="U46" s="50" t="s">
        <v>18</v>
      </c>
      <c r="X46" s="17">
        <f>(G46+H46)</f>
        <v>60040.141486415101</v>
      </c>
      <c r="Y46" s="18">
        <f>I46+J46</f>
        <v>60767.370462346793</v>
      </c>
    </row>
    <row r="47" spans="1:40" ht="11.25" customHeight="1">
      <c r="A47" s="1" t="s">
        <v>60</v>
      </c>
      <c r="B47" s="50" t="s">
        <v>19</v>
      </c>
      <c r="C47" s="37" t="s">
        <v>31</v>
      </c>
      <c r="D47" s="39">
        <v>106.42</v>
      </c>
      <c r="E47" s="40">
        <v>107.35408149602881</v>
      </c>
      <c r="F47" s="40">
        <v>108.65449567178746</v>
      </c>
      <c r="G47" s="83">
        <v>108.39</v>
      </c>
      <c r="H47" s="40">
        <v>106.48542231198532</v>
      </c>
      <c r="I47" s="40">
        <v>109.68948668949889</v>
      </c>
      <c r="J47" s="40">
        <v>107.65656308445581</v>
      </c>
      <c r="N47" s="70">
        <v>1.3137852246763089</v>
      </c>
      <c r="O47" s="71">
        <v>0.87773115582486128</v>
      </c>
      <c r="P47" s="71">
        <v>1.2113318447112249</v>
      </c>
      <c r="Q47" s="87">
        <v>0.61264271790587088</v>
      </c>
      <c r="R47" s="71">
        <v>1.2026442805410653</v>
      </c>
      <c r="S47" s="71">
        <v>1.1988990584914632</v>
      </c>
      <c r="T47" s="71">
        <v>1.0998132392612661</v>
      </c>
      <c r="U47" s="50" t="s">
        <v>19</v>
      </c>
      <c r="X47" s="9">
        <f>(G47+H47)/2</f>
        <v>107.43771115599266</v>
      </c>
      <c r="Y47" s="1">
        <f>(I47+J47)/2</f>
        <v>108.67302488697734</v>
      </c>
    </row>
    <row r="48" spans="1:40" ht="11.25" customHeight="1">
      <c r="B48" s="34" t="s">
        <v>20</v>
      </c>
      <c r="C48" s="34"/>
      <c r="D48" s="49"/>
      <c r="E48" s="49"/>
      <c r="F48" s="49"/>
      <c r="G48" s="49"/>
      <c r="H48" s="49"/>
      <c r="I48" s="49"/>
      <c r="J48" s="49"/>
      <c r="N48" s="35"/>
      <c r="O48" s="35"/>
      <c r="P48" s="35"/>
      <c r="Q48" s="35"/>
      <c r="R48" s="35"/>
      <c r="S48" s="35"/>
      <c r="T48" s="35"/>
      <c r="U48" s="34" t="s">
        <v>20</v>
      </c>
    </row>
    <row r="49" spans="1:25" ht="11.25" customHeight="1">
      <c r="A49" s="1" t="s">
        <v>61</v>
      </c>
      <c r="B49" s="50" t="s">
        <v>21</v>
      </c>
      <c r="C49" s="37" t="s">
        <v>24</v>
      </c>
      <c r="D49" s="39">
        <v>2337.9810000000002</v>
      </c>
      <c r="E49" s="40">
        <v>2423.8197495842787</v>
      </c>
      <c r="F49" s="40">
        <v>2530.5021528076422</v>
      </c>
      <c r="G49" s="83">
        <v>1176.979</v>
      </c>
      <c r="H49" s="40">
        <v>1246.8407495842787</v>
      </c>
      <c r="I49" s="40">
        <v>1231.4355843608439</v>
      </c>
      <c r="J49" s="40">
        <v>1299.0665684467986</v>
      </c>
      <c r="N49" s="70">
        <v>3.2261753331587926</v>
      </c>
      <c r="O49" s="71">
        <v>3.6714904690961419</v>
      </c>
      <c r="P49" s="71">
        <v>4.4014165344457297</v>
      </c>
      <c r="Q49" s="87">
        <v>3.1588920695077292</v>
      </c>
      <c r="R49" s="71">
        <v>4.1600635553007379</v>
      </c>
      <c r="S49" s="71">
        <v>4.6268101946460973</v>
      </c>
      <c r="T49" s="71">
        <v>4.1886519092300318</v>
      </c>
      <c r="U49" s="50" t="s">
        <v>21</v>
      </c>
      <c r="X49" s="15">
        <f>G49+H49</f>
        <v>2423.8197495842787</v>
      </c>
      <c r="Y49" s="15">
        <f>I49+J49</f>
        <v>2530.5021528076422</v>
      </c>
    </row>
    <row r="50" spans="1:25" ht="11.25" customHeight="1">
      <c r="A50" s="65" t="s">
        <v>91</v>
      </c>
      <c r="B50" s="38" t="s">
        <v>0</v>
      </c>
      <c r="C50" s="37" t="s">
        <v>24</v>
      </c>
      <c r="D50" s="39">
        <v>1600.3139999999999</v>
      </c>
      <c r="E50" s="40">
        <v>1667.2706562798453</v>
      </c>
      <c r="F50" s="40">
        <v>1738.6977661803821</v>
      </c>
      <c r="G50" s="83">
        <v>797.37200000000007</v>
      </c>
      <c r="H50" s="40">
        <v>869.89865627984511</v>
      </c>
      <c r="I50" s="40">
        <v>831.3195732718882</v>
      </c>
      <c r="J50" s="40">
        <v>907.37819290849393</v>
      </c>
      <c r="K50" s="82"/>
      <c r="N50" s="70">
        <v>3.7626014404610117</v>
      </c>
      <c r="O50" s="71">
        <v>4.1839699133948471</v>
      </c>
      <c r="P50" s="71">
        <v>4.2840740722871686</v>
      </c>
      <c r="Q50" s="87">
        <v>4.2652987304397953</v>
      </c>
      <c r="R50" s="71">
        <v>4.109533149566019</v>
      </c>
      <c r="S50" s="71">
        <v>4.2574323241709067</v>
      </c>
      <c r="T50" s="71">
        <v>4.3084945996964166</v>
      </c>
      <c r="U50" s="38" t="s">
        <v>0</v>
      </c>
      <c r="X50" s="15">
        <f>G50+H50</f>
        <v>1667.2706562798453</v>
      </c>
      <c r="Y50" s="15">
        <f>I50+J50</f>
        <v>1738.6977661803821</v>
      </c>
    </row>
    <row r="51" spans="1:25" ht="11.25" customHeight="1">
      <c r="A51" s="65" t="s">
        <v>92</v>
      </c>
      <c r="B51" s="48" t="s">
        <v>23</v>
      </c>
      <c r="C51" s="37" t="s">
        <v>24</v>
      </c>
      <c r="D51" s="39">
        <v>1311.4570000000001</v>
      </c>
      <c r="E51" s="40">
        <v>1367.3729429813943</v>
      </c>
      <c r="F51" s="40">
        <v>1426.5228153091157</v>
      </c>
      <c r="G51" s="83">
        <v>652.48500000000001</v>
      </c>
      <c r="H51" s="40">
        <v>714.8879429813943</v>
      </c>
      <c r="I51" s="40">
        <v>680.23069822103423</v>
      </c>
      <c r="J51" s="40">
        <v>746.29211708808134</v>
      </c>
      <c r="K51" s="82"/>
      <c r="N51" s="70">
        <v>4.0210634688097286</v>
      </c>
      <c r="O51" s="71">
        <v>4.2636505033252377</v>
      </c>
      <c r="P51" s="71">
        <v>4.3258039170171116</v>
      </c>
      <c r="Q51" s="87">
        <v>4.3969318596360978</v>
      </c>
      <c r="R51" s="71">
        <v>4.142300052792308</v>
      </c>
      <c r="S51" s="71">
        <v>4.2523120410483273</v>
      </c>
      <c r="T51" s="71">
        <v>4.3928806486395615</v>
      </c>
      <c r="U51" s="48" t="s">
        <v>23</v>
      </c>
      <c r="X51" s="29">
        <f>G51+H51</f>
        <v>1367.3729429813943</v>
      </c>
      <c r="Y51" s="15">
        <f>I51+J51</f>
        <v>1426.5228153091157</v>
      </c>
    </row>
    <row r="52" spans="1:25" ht="11.25" customHeight="1">
      <c r="B52" s="52" t="s">
        <v>32</v>
      </c>
      <c r="C52" s="37"/>
      <c r="D52" s="37"/>
      <c r="E52" s="37"/>
      <c r="F52" s="37"/>
      <c r="G52" s="37"/>
      <c r="H52" s="37"/>
      <c r="I52" s="37"/>
      <c r="J52" s="37"/>
      <c r="N52" s="35"/>
      <c r="O52" s="35"/>
      <c r="P52" s="35"/>
      <c r="Q52" s="35"/>
      <c r="R52" s="35"/>
      <c r="S52" s="35"/>
      <c r="T52" s="35"/>
      <c r="U52" s="52" t="s">
        <v>32</v>
      </c>
    </row>
    <row r="53" spans="1:25" ht="12.95" customHeight="1">
      <c r="A53" s="1" t="s">
        <v>65</v>
      </c>
      <c r="B53" s="52" t="s">
        <v>96</v>
      </c>
      <c r="C53" s="37" t="s">
        <v>24</v>
      </c>
      <c r="D53" s="39">
        <v>869.08399999999995</v>
      </c>
      <c r="E53" s="40">
        <v>903.8812786283346</v>
      </c>
      <c r="F53" s="40">
        <v>942.8848793083348</v>
      </c>
      <c r="G53" s="83">
        <v>426.964</v>
      </c>
      <c r="H53" s="40">
        <v>476.9172786283346</v>
      </c>
      <c r="I53" s="40">
        <v>443.86001164031143</v>
      </c>
      <c r="J53" s="40">
        <v>499.02486766802343</v>
      </c>
      <c r="N53" s="70">
        <v>3.8816174800683712</v>
      </c>
      <c r="O53" s="71">
        <v>4.0039028020691489</v>
      </c>
      <c r="P53" s="71">
        <v>4.3151242980924707</v>
      </c>
      <c r="Q53" s="87">
        <v>4.1342591576364498</v>
      </c>
      <c r="R53" s="71">
        <v>3.8874768017005152</v>
      </c>
      <c r="S53" s="71">
        <v>3.9572450230725309</v>
      </c>
      <c r="T53" s="71">
        <v>4.635518575311977</v>
      </c>
      <c r="U53" s="52" t="s">
        <v>96</v>
      </c>
      <c r="X53" s="15">
        <f>G53+H53</f>
        <v>903.8812786283346</v>
      </c>
      <c r="Y53" s="15">
        <f>I53+J53</f>
        <v>942.8848793083348</v>
      </c>
    </row>
    <row r="54" spans="1:25" ht="11.25" customHeight="1">
      <c r="B54" s="38" t="s">
        <v>34</v>
      </c>
      <c r="C54" s="37"/>
      <c r="D54" s="49"/>
      <c r="E54" s="49"/>
      <c r="F54" s="49"/>
      <c r="G54" s="49"/>
      <c r="H54" s="49"/>
      <c r="I54" s="49"/>
      <c r="J54" s="49"/>
      <c r="N54" s="35"/>
      <c r="O54" s="35"/>
      <c r="P54" s="35"/>
      <c r="Q54" s="35"/>
      <c r="R54" s="35"/>
      <c r="S54" s="35"/>
      <c r="T54" s="35"/>
      <c r="U54" s="38" t="s">
        <v>34</v>
      </c>
    </row>
    <row r="55" spans="1:25" ht="11.25" customHeight="1">
      <c r="A55" s="1" t="s">
        <v>62</v>
      </c>
      <c r="B55" s="48" t="s">
        <v>33</v>
      </c>
      <c r="C55" s="37" t="s">
        <v>24</v>
      </c>
      <c r="D55" s="39">
        <v>737.66700000000003</v>
      </c>
      <c r="E55" s="40">
        <v>756.54909330443354</v>
      </c>
      <c r="F55" s="40">
        <v>791.80438662726033</v>
      </c>
      <c r="G55" s="83">
        <v>379.60699999999997</v>
      </c>
      <c r="H55" s="40">
        <v>376.94209330443357</v>
      </c>
      <c r="I55" s="40">
        <v>400.1160110889557</v>
      </c>
      <c r="J55" s="40">
        <v>391.68837553830463</v>
      </c>
      <c r="N55" s="70">
        <v>2.0812950526343457</v>
      </c>
      <c r="O55" s="71">
        <v>2.5597042167310633</v>
      </c>
      <c r="P55" s="71">
        <v>4.6600139547903865</v>
      </c>
      <c r="Q55" s="87">
        <v>0.90965881148900962</v>
      </c>
      <c r="R55" s="71">
        <v>4.276863939126585</v>
      </c>
      <c r="S55" s="71">
        <v>5.4026957060738283</v>
      </c>
      <c r="T55" s="71">
        <v>3.9120815891371876</v>
      </c>
      <c r="U55" s="48" t="s">
        <v>33</v>
      </c>
      <c r="X55" s="15">
        <f>G55+H55</f>
        <v>756.54909330443354</v>
      </c>
      <c r="Y55" s="15">
        <f>I55+J55</f>
        <v>791.80438662726033</v>
      </c>
    </row>
    <row r="56" spans="1:25" ht="11.25" customHeight="1">
      <c r="B56" s="50" t="s">
        <v>35</v>
      </c>
      <c r="C56" s="37"/>
      <c r="D56" s="49"/>
      <c r="E56" s="49"/>
      <c r="F56" s="49"/>
      <c r="G56" s="49"/>
      <c r="H56" s="49"/>
      <c r="I56" s="49"/>
      <c r="J56" s="49"/>
      <c r="N56" s="35"/>
      <c r="O56" s="35"/>
      <c r="P56" s="35"/>
      <c r="Q56" s="35"/>
      <c r="R56" s="35"/>
      <c r="S56" s="35"/>
      <c r="T56" s="35"/>
      <c r="U56" s="50" t="s">
        <v>35</v>
      </c>
    </row>
    <row r="57" spans="1:25" ht="12.95" customHeight="1">
      <c r="B57" s="38" t="s">
        <v>41</v>
      </c>
      <c r="C57" s="37" t="s">
        <v>24</v>
      </c>
      <c r="D57" s="39">
        <v>1804.9749999999999</v>
      </c>
      <c r="E57" s="40">
        <v>1872.7779709260385</v>
      </c>
      <c r="F57" s="40">
        <v>1941.7984071772516</v>
      </c>
      <c r="G57" s="83">
        <v>928.86400000000003</v>
      </c>
      <c r="H57" s="40">
        <v>943.91397092603847</v>
      </c>
      <c r="I57" s="40">
        <v>960.08801708750957</v>
      </c>
      <c r="J57" s="40">
        <v>981.71039008974208</v>
      </c>
      <c r="K57" s="82"/>
      <c r="L57" s="80"/>
      <c r="M57" s="80"/>
      <c r="N57" s="70">
        <v>2.9258723872575416</v>
      </c>
      <c r="O57" s="71">
        <v>3.7564493096047755</v>
      </c>
      <c r="P57" s="71">
        <v>3.6854575033838302</v>
      </c>
      <c r="Q57" s="87">
        <v>3.7123052736887274</v>
      </c>
      <c r="R57" s="71">
        <v>3.7999262036267965</v>
      </c>
      <c r="S57" s="71">
        <v>3.3615273158944063</v>
      </c>
      <c r="T57" s="71">
        <v>4.0042228770724648</v>
      </c>
      <c r="U57" s="38" t="s">
        <v>41</v>
      </c>
      <c r="X57" s="15">
        <f>G57+H57</f>
        <v>1872.7779709260385</v>
      </c>
      <c r="Y57" s="15">
        <f>I57+J57</f>
        <v>1941.7984071772516</v>
      </c>
    </row>
    <row r="58" spans="1:25" ht="12.95" customHeight="1">
      <c r="A58" s="1" t="s">
        <v>63</v>
      </c>
      <c r="B58" s="50" t="s">
        <v>97</v>
      </c>
      <c r="C58" s="50" t="s">
        <v>6</v>
      </c>
      <c r="D58" s="39">
        <v>9.7140000000000004</v>
      </c>
      <c r="E58" s="40">
        <v>9.7235161617771819</v>
      </c>
      <c r="F58" s="40">
        <v>9.6504384311932654</v>
      </c>
      <c r="G58" s="83">
        <v>11.242206315506809</v>
      </c>
      <c r="H58" s="40">
        <v>8.2292350498319156</v>
      </c>
      <c r="I58" s="40">
        <v>10.941148919451042</v>
      </c>
      <c r="J58" s="40">
        <v>8.3882142627743868</v>
      </c>
      <c r="K58" s="80"/>
      <c r="L58" s="80"/>
      <c r="M58" s="80"/>
      <c r="N58" s="72" t="s">
        <v>38</v>
      </c>
      <c r="O58" s="74" t="s">
        <v>38</v>
      </c>
      <c r="P58" s="74" t="s">
        <v>38</v>
      </c>
      <c r="Q58" s="88" t="s">
        <v>38</v>
      </c>
      <c r="R58" s="74" t="s">
        <v>38</v>
      </c>
      <c r="S58" s="74" t="s">
        <v>38</v>
      </c>
      <c r="T58" s="74" t="s">
        <v>38</v>
      </c>
      <c r="U58" s="50" t="s">
        <v>97</v>
      </c>
    </row>
    <row r="59" spans="1:25" ht="11.25" customHeight="1">
      <c r="B59" s="53" t="s">
        <v>22</v>
      </c>
      <c r="C59" s="54"/>
      <c r="D59" s="49"/>
      <c r="E59" s="49"/>
      <c r="F59" s="49"/>
      <c r="G59" s="49"/>
      <c r="H59" s="49"/>
      <c r="I59" s="49"/>
      <c r="J59" s="49"/>
      <c r="N59" s="35"/>
      <c r="O59" s="35"/>
      <c r="P59" s="35"/>
      <c r="Q59" s="35"/>
      <c r="R59" s="35" t="s">
        <v>94</v>
      </c>
      <c r="S59" s="35"/>
      <c r="T59" s="35"/>
      <c r="U59" s="53" t="s">
        <v>22</v>
      </c>
    </row>
    <row r="60" spans="1:25" ht="11.25" customHeight="1">
      <c r="A60" s="1" t="s">
        <v>83</v>
      </c>
      <c r="B60" s="55" t="s">
        <v>98</v>
      </c>
      <c r="C60" s="37" t="s">
        <v>31</v>
      </c>
      <c r="D60" s="39">
        <v>110.33</v>
      </c>
      <c r="E60" s="40">
        <v>112.31164650765631</v>
      </c>
      <c r="F60" s="40">
        <v>114.28067018436876</v>
      </c>
      <c r="G60" s="83">
        <v>108.26</v>
      </c>
      <c r="H60" s="40">
        <v>116.23919426245777</v>
      </c>
      <c r="I60" s="40">
        <v>110.02377612992404</v>
      </c>
      <c r="J60" s="40">
        <v>118.18347011958075</v>
      </c>
      <c r="M60" s="80"/>
      <c r="N60" s="70">
        <v>1.5649452269170609</v>
      </c>
      <c r="O60" s="71">
        <v>1.7961084996431822</v>
      </c>
      <c r="P60" s="71">
        <v>1.7531785330724574</v>
      </c>
      <c r="Q60" s="87">
        <v>1.7863858593456285</v>
      </c>
      <c r="R60" s="71">
        <v>1.6965829067871994</v>
      </c>
      <c r="S60" s="71">
        <v>1.6292038887160771</v>
      </c>
      <c r="T60" s="71">
        <v>1.6726508381785408</v>
      </c>
      <c r="U60" s="55" t="s">
        <v>98</v>
      </c>
    </row>
    <row r="61" spans="1:25" ht="12.95" customHeight="1">
      <c r="A61" s="1" t="s">
        <v>88</v>
      </c>
      <c r="B61" s="55" t="s">
        <v>99</v>
      </c>
      <c r="C61" s="37" t="s">
        <v>31</v>
      </c>
      <c r="D61" s="39">
        <v>100.19980019980019</v>
      </c>
      <c r="E61" s="40">
        <v>100.35125293817981</v>
      </c>
      <c r="F61" s="40">
        <v>99.928026052693227</v>
      </c>
      <c r="G61" s="83">
        <v>97.813516443801944</v>
      </c>
      <c r="H61" s="40">
        <v>102.77473107914589</v>
      </c>
      <c r="I61" s="40">
        <v>97.142285699648355</v>
      </c>
      <c r="J61" s="40">
        <v>102.4046915130527</v>
      </c>
      <c r="K61" s="80"/>
      <c r="M61" s="80"/>
      <c r="N61" s="70">
        <v>0.23669601134388074</v>
      </c>
      <c r="O61" s="71">
        <v>0.15115073890127917</v>
      </c>
      <c r="P61" s="71">
        <v>-0.42174549205410017</v>
      </c>
      <c r="Q61" s="87">
        <v>0.57245353792949061</v>
      </c>
      <c r="R61" s="71">
        <v>-0.30941001972961146</v>
      </c>
      <c r="S61" s="71">
        <v>-0.686235163152773</v>
      </c>
      <c r="T61" s="71">
        <v>-0.36004916987643298</v>
      </c>
      <c r="U61" s="55" t="s">
        <v>99</v>
      </c>
      <c r="X61" s="15">
        <f>(G60+H60)/2</f>
        <v>112.24959713122888</v>
      </c>
      <c r="Y61" s="15">
        <f>(I60+J60)/2</f>
        <v>114.1036231247524</v>
      </c>
    </row>
    <row r="62" spans="1:25" ht="11.25" customHeight="1" thickBot="1">
      <c r="A62" s="1" t="s">
        <v>64</v>
      </c>
      <c r="B62" s="56" t="s">
        <v>9</v>
      </c>
      <c r="C62" s="57" t="s">
        <v>31</v>
      </c>
      <c r="D62" s="68">
        <v>107.4</v>
      </c>
      <c r="E62" s="58">
        <v>109.25835659705433</v>
      </c>
      <c r="F62" s="58">
        <v>111.25954264858757</v>
      </c>
      <c r="G62" s="86">
        <v>108.8</v>
      </c>
      <c r="H62" s="58">
        <v>109.73337986077534</v>
      </c>
      <c r="I62" s="58">
        <v>110.62012702212036</v>
      </c>
      <c r="J62" s="58">
        <v>111.89895827505481</v>
      </c>
      <c r="N62" s="81">
        <v>0.46772684752104965</v>
      </c>
      <c r="O62" s="75">
        <v>1.7303134050785189</v>
      </c>
      <c r="P62" s="75">
        <v>1.8316091453888674</v>
      </c>
      <c r="Q62" s="89">
        <v>1.7773620205799716</v>
      </c>
      <c r="R62" s="75">
        <v>1.6991472296342209</v>
      </c>
      <c r="S62" s="75">
        <v>1.672910865919448</v>
      </c>
      <c r="T62" s="75">
        <v>1.9734910352957797</v>
      </c>
      <c r="U62" s="56" t="s">
        <v>9</v>
      </c>
      <c r="X62" s="15">
        <f>(G62+H62)/2</f>
        <v>109.26668993038767</v>
      </c>
      <c r="Y62" s="15">
        <f>(I62+J62)/2</f>
        <v>111.25954264858758</v>
      </c>
    </row>
    <row r="63" spans="1:25" ht="14.1" customHeight="1">
      <c r="B63" s="19" t="s">
        <v>100</v>
      </c>
      <c r="C63" s="4"/>
      <c r="D63" s="4"/>
      <c r="E63" s="4"/>
      <c r="F63" s="4"/>
      <c r="G63" s="59"/>
      <c r="H63" s="59"/>
      <c r="I63" s="59"/>
      <c r="J63" s="59"/>
      <c r="N63" s="19" t="s">
        <v>100</v>
      </c>
      <c r="O63" s="4"/>
      <c r="P63" s="4"/>
      <c r="Q63" s="4"/>
      <c r="R63" s="4"/>
      <c r="S63" s="3"/>
      <c r="T63" s="3"/>
      <c r="U63" s="3"/>
      <c r="V63" s="10"/>
    </row>
    <row r="64" spans="1:25" ht="9.6" customHeight="1">
      <c r="B64" s="19" t="s">
        <v>104</v>
      </c>
      <c r="C64" s="4"/>
      <c r="D64" s="4"/>
      <c r="E64" s="4"/>
      <c r="F64" s="4"/>
      <c r="G64" s="59"/>
      <c r="H64" s="59"/>
      <c r="I64" s="59"/>
      <c r="J64" s="59"/>
      <c r="N64" s="19" t="s">
        <v>101</v>
      </c>
      <c r="O64" s="4"/>
      <c r="P64" s="4"/>
      <c r="Q64" s="4"/>
      <c r="R64" s="4"/>
      <c r="S64" s="3"/>
      <c r="T64" s="3"/>
      <c r="U64" s="3"/>
      <c r="V64" s="10"/>
    </row>
    <row r="65" spans="2:22" ht="9.6" customHeight="1">
      <c r="B65" s="19" t="s">
        <v>102</v>
      </c>
      <c r="C65" s="4"/>
      <c r="D65" s="4"/>
      <c r="E65" s="4"/>
      <c r="F65" s="4"/>
      <c r="G65" s="59"/>
      <c r="H65" s="59"/>
      <c r="I65" s="59"/>
      <c r="J65" s="59"/>
      <c r="N65" s="19" t="s">
        <v>102</v>
      </c>
      <c r="O65" s="4"/>
      <c r="P65" s="4"/>
      <c r="Q65" s="4"/>
      <c r="R65" s="4"/>
      <c r="S65" s="3"/>
      <c r="T65" s="3"/>
      <c r="U65" s="3"/>
      <c r="V65" s="10"/>
    </row>
    <row r="66" spans="2:22" ht="9.6" customHeight="1">
      <c r="B66" s="19" t="s">
        <v>103</v>
      </c>
      <c r="C66" s="4"/>
      <c r="D66" s="4"/>
      <c r="E66" s="4"/>
      <c r="F66" s="4"/>
      <c r="G66" s="59"/>
      <c r="H66" s="59"/>
      <c r="I66" s="59"/>
      <c r="J66" s="59"/>
      <c r="N66" s="19" t="s">
        <v>103</v>
      </c>
      <c r="O66" s="4"/>
      <c r="P66" s="4"/>
      <c r="Q66" s="4"/>
      <c r="R66" s="4"/>
      <c r="S66" s="3"/>
      <c r="T66" s="3"/>
      <c r="U66" s="3"/>
      <c r="V66" s="10"/>
    </row>
    <row r="67" spans="2:22" ht="15" customHeight="1">
      <c r="B67" s="60" t="s">
        <v>90</v>
      </c>
      <c r="C67" s="3"/>
      <c r="D67" s="3"/>
      <c r="E67" s="3"/>
      <c r="F67" s="3"/>
      <c r="G67" s="3"/>
      <c r="H67" s="3"/>
      <c r="I67" s="3"/>
      <c r="J67" s="3"/>
      <c r="N67" s="3"/>
      <c r="O67" s="3"/>
      <c r="P67" s="3"/>
      <c r="Q67" s="3"/>
      <c r="R67" s="3"/>
      <c r="S67" s="3"/>
      <c r="T67" s="3"/>
      <c r="U67" s="22" t="s">
        <v>93</v>
      </c>
      <c r="V67" s="11"/>
    </row>
  </sheetData>
  <mergeCells count="11">
    <mergeCell ref="N4:N5"/>
    <mergeCell ref="O4:O5"/>
    <mergeCell ref="P4:P5"/>
    <mergeCell ref="Q4:R4"/>
    <mergeCell ref="S4:T4"/>
    <mergeCell ref="C4:C5"/>
    <mergeCell ref="G4:H4"/>
    <mergeCell ref="I4:J4"/>
    <mergeCell ref="D4:D5"/>
    <mergeCell ref="E4:E5"/>
    <mergeCell ref="F4:F5"/>
  </mergeCells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Klaus-Peter Klein</dc:creator>
  <cp:lastModifiedBy>Schwab, Hans-Jürgen (SRW)</cp:lastModifiedBy>
  <cp:lastPrinted>2017-10-31T10:48:05Z</cp:lastPrinted>
  <dcterms:created xsi:type="dcterms:W3CDTF">2005-09-12T06:32:32Z</dcterms:created>
  <dcterms:modified xsi:type="dcterms:W3CDTF">2017-11-06T13:46:35Z</dcterms:modified>
</cp:coreProperties>
</file>